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325" windowHeight="7935" activeTab="0"/>
  </bookViews>
  <sheets>
    <sheet name="KD_...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<sst xmlns="http://schemas.openxmlformats.org/spreadsheetml/2006/main" count="172" uniqueCount="161">
  <si>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</si>
  <si>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</si>
  <si>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</si>
  <si>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</si>
  <si>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</si>
  <si>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</si>
  <si>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</si>
  <si>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</si>
  <si>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</si>
  <si>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</si>
  <si>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</si>
  <si>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</si>
  <si>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</si>
  <si>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</si>
  <si>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</si>
  <si>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</si>
  <si>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</si>
  <si>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</si>
  <si>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</si>
  <si>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</si>
  <si>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</si>
  <si>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</si>
  <si>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</si>
  <si>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</si>
  <si>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</si>
  <si>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</si>
  <si>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</si>
  <si>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</si>
  <si>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</si>
  <si>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</si>
  <si>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</si>
  <si>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</si>
  <si>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</si>
  <si>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</si>
  <si>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</si>
  <si>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</si>
  <si>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</si>
  <si>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</si>
  <si>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</si>
  <si>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</si>
  <si>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</si>
  <si>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</si>
  <si>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</si>
  <si>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</si>
  <si>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</si>
  <si>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</si>
  <si>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</si>
  <si>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</si>
  <si>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</si>
  <si>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</si>
  <si>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</si>
  <si>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</si>
  <si>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</si>
  <si>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</si>
  <si>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</si>
  <si>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</si>
  <si>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</si>
  <si>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</si>
  <si>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</si>
  <si>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</si>
  <si>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</si>
  <si>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</si>
  <si>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</si>
  <si>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</si>
  <si>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</si>
  <si>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Lê Mạnh Tuấn Anh</t>
  </si>
  <si>
    <t>Trần Thị Tuyết Anh</t>
  </si>
  <si>
    <t>Bùi Thị Mai Ánh</t>
  </si>
  <si>
    <t>Hoàng Lưu Gia Bảo</t>
  </si>
  <si>
    <t>Lê Thị Hồng Bính</t>
  </si>
  <si>
    <t>Bùi Thanh Bình</t>
  </si>
  <si>
    <t>Nguyễn Tiến Dũng</t>
  </si>
  <si>
    <t>Nguyễn Văn Duy</t>
  </si>
  <si>
    <t>Phạm Văn Duy</t>
  </si>
  <si>
    <t>Nguyễn Thị Kim Duyên</t>
  </si>
  <si>
    <t>Phạm Khánh Dương</t>
  </si>
  <si>
    <t>Nguyễn Quang Hải Đăng</t>
  </si>
  <si>
    <t>Đinh Đắc Đức</t>
  </si>
  <si>
    <t>Nguyễn Việt Đức</t>
  </si>
  <si>
    <t>Hoàng Thị Hương Giang</t>
  </si>
  <si>
    <t>Nguyễn Ngọc Hân</t>
  </si>
  <si>
    <t>Nguyễn Thanh Hiền</t>
  </si>
  <si>
    <t>Hoàng Trung Hiếu</t>
  </si>
  <si>
    <t>Vũ Phi Hiệu</t>
  </si>
  <si>
    <t>Trần Văn Huy Hoàng</t>
  </si>
  <si>
    <t>Nguyễn Anh Hùng</t>
  </si>
  <si>
    <t>Phạm Khánh Long</t>
  </si>
  <si>
    <t>Bùi Thị Lụa</t>
  </si>
  <si>
    <t>Lê Xuân Lương</t>
  </si>
  <si>
    <t>Đoàn Quang Minh</t>
  </si>
  <si>
    <t>Hoàng Bảo Ngọc</t>
  </si>
  <si>
    <t>Nguyễn Ánh Nguyệt</t>
  </si>
  <si>
    <t>Phạm Yến Nhi</t>
  </si>
  <si>
    <t>Lưu Quỳnh Như</t>
  </si>
  <si>
    <t>Hoàng Thuận Phong</t>
  </si>
  <si>
    <t>Trần Anh Tú</t>
  </si>
  <si>
    <t>Phạm Văn Anh Tuấn</t>
  </si>
  <si>
    <t>Bùi Văn Thành</t>
  </si>
  <si>
    <t>Hoàng Đình Thành</t>
  </si>
  <si>
    <t>Nguyễn Tấn Thành</t>
  </si>
  <si>
    <t>Lương Thị Phương Thảo</t>
  </si>
  <si>
    <t>Hà Đình Thắng</t>
  </si>
  <si>
    <t>Hà Thị Trang</t>
  </si>
  <si>
    <t>Bùi Đức Trọng</t>
  </si>
  <si>
    <t>Phạm Văn Trường</t>
  </si>
  <si>
    <t>Nguyễn Hoàng Việt</t>
  </si>
  <si>
    <t>Phạm Phú Vinh</t>
  </si>
  <si>
    <t>Đinh Trường Vũ</t>
  </si>
  <si>
    <t>Đỗ Anh Vũ</t>
  </si>
  <si>
    <t>Đoàn Văn Vương</t>
  </si>
  <si>
    <t>Phạm Thị Hà Vy</t>
  </si>
  <si>
    <t>21/01/2006</t>
  </si>
  <si>
    <t>07/03/2006</t>
  </si>
  <si>
    <t>09/03/2006</t>
  </si>
  <si>
    <t>14/12/2006</t>
  </si>
  <si>
    <t>07/05/2006</t>
  </si>
  <si>
    <t>16/10/2006</t>
  </si>
  <si>
    <t>25/08/2006</t>
  </si>
  <si>
    <t>14/08/2006</t>
  </si>
  <si>
    <t>01/03/2006</t>
  </si>
  <si>
    <t>10/01/2006</t>
  </si>
  <si>
    <t>05/08/2006</t>
  </si>
  <si>
    <t>08/06/2006</t>
  </si>
  <si>
    <t>27/02/2003</t>
  </si>
  <si>
    <t>22/10/2006</t>
  </si>
  <si>
    <t>28/02/2006</t>
  </si>
  <si>
    <t>10/10/2006</t>
  </si>
  <si>
    <t>22/06/2006</t>
  </si>
  <si>
    <t>03/09/2006</t>
  </si>
  <si>
    <t>09/07/2006</t>
  </si>
  <si>
    <t>24/11/2006</t>
  </si>
  <si>
    <t>26/02/2005</t>
  </si>
  <si>
    <t>07/01/2006</t>
  </si>
  <si>
    <t>31/07/2006</t>
  </si>
  <si>
    <t>04/04/2006</t>
  </si>
  <si>
    <t>17/06/2006</t>
  </si>
  <si>
    <t>22/12/2006</t>
  </si>
  <si>
    <t>05/01/2006</t>
  </si>
  <si>
    <t>26/06/2006</t>
  </si>
  <si>
    <t>15/04/2006</t>
  </si>
  <si>
    <t>19/04/2006</t>
  </si>
  <si>
    <t>26/11/2006</t>
  </si>
  <si>
    <t>10/12/2006</t>
  </si>
  <si>
    <t>20/10/2006</t>
  </si>
  <si>
    <t>26/05/2006</t>
  </si>
  <si>
    <t>03/01/2006</t>
  </si>
  <si>
    <t>07/06/2006</t>
  </si>
  <si>
    <t>25/02/2006</t>
  </si>
  <si>
    <t>08/08/2006</t>
  </si>
  <si>
    <t>17/12/2006</t>
  </si>
  <si>
    <t>08/12/2006</t>
  </si>
  <si>
    <t>11/12/2006</t>
  </si>
  <si>
    <t>25/11/2006</t>
  </si>
  <si>
    <t>15/05/2006</t>
  </si>
  <si>
    <t>18/01/2006</t>
  </si>
  <si>
    <t>Phan Thị Thanh Thùy</t>
  </si>
  <si>
    <t>Trần Thị Thanh Xuân</t>
  </si>
  <si>
    <t>25/01/2006</t>
  </si>
  <si>
    <t>06/04/2006</t>
  </si>
  <si>
    <t>Bùi Quốc Nam Khánh</t>
  </si>
  <si>
    <t>24/01/2006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</si>
</sst>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33" borderId="0" xfId="0" applyFont="1" applyFill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locked="0"/>
    </xf>
    <xf numFmtId="49" fontId="46" fillId="0" borderId="10" xfId="0" applyNumberFormat="1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hidden="1"/>
    </xf>
    <xf numFmtId="164" fontId="48" fillId="0" borderId="0" xfId="0" applyNumberFormat="1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justify" vertical="top" wrapText="1"/>
    </xf>
    <xf numFmtId="0" fontId="5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3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3" fillId="0" borderId="11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 applyProtection="1">
      <alignment/>
      <protection hidden="1"/>
    </xf>
    <xf numFmtId="0" fontId="50" fillId="34" borderId="10" xfId="58" applyFont="1" applyFill="1" applyBorder="1" applyAlignment="1" quotePrefix="1">
      <alignment horizontal="center"/>
      <protection/>
    </xf>
    <xf numFmtId="0" fontId="50" fillId="0" borderId="10" xfId="58" applyFont="1" applyFill="1" applyBorder="1" applyAlignment="1" quotePrefix="1">
      <alignment horizontal="center"/>
      <protection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/>
      <protection hidden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98" zoomScaleNormal="98" zoomScalePageLayoutView="0" workbookViewId="0" topLeftCell="A34">
      <selection activeCell="Q63" sqref="Q63"/>
    </sheetView>
  </sheetViews>
  <sheetFormatPr defaultColWidth="8.8515625" defaultRowHeight="15"/>
  <cols>
    <col min="1" max="1" width="4.00390625" style="2" customWidth="1"/>
    <col min="2" max="2" width="8.421875" style="2" customWidth="1"/>
    <col min="3" max="3" width="24.28125" style="2" customWidth="1"/>
    <col min="4" max="4" width="13.00390625" style="2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8.8515625" style="2" customWidth="1"/>
  </cols>
  <sheetData>
    <row r="1" spans="1:50" ht="15.75">
      <c r="A1" s="39" t="s">
        <v>46</v>
      </c>
      <c r="B1" s="39"/>
      <c r="C1" s="39"/>
      <c r="D1" s="39"/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1"/>
      <c r="AX1" s="2" t="s">
        <v>1</v>
      </c>
    </row>
    <row r="2" spans="1:50" ht="15.75">
      <c r="A2" s="39" t="s">
        <v>2</v>
      </c>
      <c r="B2" s="39"/>
      <c r="C2" s="39"/>
      <c r="D2" s="4" t="s">
        <v>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39"/>
      <c r="Z2" s="39"/>
      <c r="AA2" s="39"/>
      <c r="AB2" s="39"/>
      <c r="AC2" s="39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.75">
      <c r="A3" s="1" t="s">
        <v>6</v>
      </c>
      <c r="B3" s="1"/>
      <c r="C3" s="5"/>
      <c r="J3" s="2" t="s">
        <v>7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X3" s="2" t="s">
        <v>8</v>
      </c>
    </row>
    <row r="4" spans="1:58" ht="15.75" customHeight="1">
      <c r="A4" s="34" t="s">
        <v>9</v>
      </c>
      <c r="B4" s="34" t="s">
        <v>10</v>
      </c>
      <c r="C4" s="34" t="s">
        <v>11</v>
      </c>
      <c r="D4" s="34" t="s">
        <v>12</v>
      </c>
      <c r="E4" s="34" t="s">
        <v>13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6" t="s">
        <v>14</v>
      </c>
      <c r="AE4" s="36"/>
      <c r="AF4" s="36"/>
      <c r="AG4" s="36"/>
      <c r="AH4" s="36"/>
      <c r="AI4" s="36" t="s">
        <v>15</v>
      </c>
      <c r="AJ4" s="36"/>
      <c r="AK4" s="36"/>
      <c r="AL4" s="36"/>
      <c r="AM4" s="36"/>
      <c r="AN4" s="36"/>
      <c r="AO4" s="37" t="s">
        <v>16</v>
      </c>
      <c r="AP4" s="37" t="s">
        <v>17</v>
      </c>
      <c r="AQ4" s="34" t="s">
        <v>18</v>
      </c>
      <c r="AR4" s="34" t="s">
        <v>47</v>
      </c>
      <c r="AS4" s="34" t="s">
        <v>48</v>
      </c>
      <c r="AT4" s="34" t="s">
        <v>49</v>
      </c>
      <c r="AX4" s="2" t="s">
        <v>19</v>
      </c>
      <c r="BF4" s="3" t="s">
        <v>20</v>
      </c>
    </row>
    <row r="5" spans="1:58" ht="15.75">
      <c r="A5" s="34"/>
      <c r="B5" s="34"/>
      <c r="C5" s="34"/>
      <c r="D5" s="3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37"/>
      <c r="AP5" s="37"/>
      <c r="AQ5" s="34"/>
      <c r="AR5" s="34"/>
      <c r="AS5" s="34"/>
      <c r="AT5" s="34"/>
      <c r="AX5" s="2" t="s">
        <v>4</v>
      </c>
      <c r="BF5" s="3" t="s">
        <v>21</v>
      </c>
    </row>
    <row r="6" spans="1:50" ht="16.5">
      <c r="A6" s="10">
        <v>1</v>
      </c>
      <c r="B6" s="10"/>
      <c r="C6" s="42" t="s">
        <v>65</v>
      </c>
      <c r="D6" s="32" t="s">
        <v>111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31">
        <f>IF(AND($AS$2=COUNTIF(AI6:AN6,"&gt;=0"),COUNTIF(AD6:AH6,"&gt;=0")&gt;=1),ROUND((SUM(AI6:AN6)*2+SUM(AD6:AH6))/(COUNTIF(AD6:AH6,"&gt;=0")+COUNTIF(AI6:AN6,"&gt;=0")*2),1),"")</f>
      </c>
      <c r="AP6" s="11"/>
      <c r="AQ6" s="10">
        <f>IF(OR(AO6&lt;5,AO6="",AP6=""),"",ROUND(((AO6*4+AP6*6)/10),1))</f>
      </c>
      <c r="AR6" s="11">
        <f>IF(AQ6="","",IF(AQ6&gt;=8.45,"A",IF(AND(AQ6&lt;8.45,AQ6&gt;=6.95),"B",IF(AND(AQ6&lt;6.95,AQ6&gt;=5.45),"C",IF(AND(AQ6&lt;5.45,AQ6&gt;=3.95),"D","")))))</f>
      </c>
      <c r="AS6" s="11"/>
      <c r="AT6" s="11"/>
      <c r="AX6" s="2" t="s">
        <v>22</v>
      </c>
    </row>
    <row r="7" spans="1:50" ht="16.5">
      <c r="A7" s="10">
        <v>2</v>
      </c>
      <c r="B7" s="10"/>
      <c r="C7" s="42" t="s">
        <v>66</v>
      </c>
      <c r="D7" s="32" t="s">
        <v>112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1">
        <f aca="true" t="shared" si="0" ref="AO7:AO68">IF(AND($AS$2=COUNTIF(AI7:AN7,"&gt;=0"),COUNTIF(AD7:AH7,"&gt;=0")&gt;=1),ROUND((SUM(AI7:AN7)*2+SUM(AD7:AH7))/(COUNTIF(AD7:AH7,"&gt;=0")+COUNTIF(AI7:AN7,"&gt;=0")*2),1),"")</f>
      </c>
      <c r="AP7" s="11"/>
      <c r="AQ7" s="10">
        <f aca="true" t="shared" si="1" ref="AQ7:AQ68">IF(OR(AO7&lt;5,AO7="",AP7=""),"",ROUND(((AO7*4+AP7*6)/10),1))</f>
      </c>
      <c r="AR7" s="11">
        <f>IF(AQ7="","",IF(AQ7&gt;=8.45,"A",IF(AND(AQ7&lt;8.45,AQ7&gt;=6.95),"B",IF(AND(AQ7&lt;6.95,AQ7&gt;=5.45),"C",IF(AND(AQ7&lt;5.45,AQ7&gt;=3.95),"D","")))))</f>
      </c>
      <c r="AS7" s="11"/>
      <c r="AT7" s="11"/>
      <c r="AX7" s="2" t="s">
        <v>23</v>
      </c>
    </row>
    <row r="8" spans="1:50" ht="16.5">
      <c r="A8" s="10">
        <v>3</v>
      </c>
      <c r="B8" s="10"/>
      <c r="C8" s="42" t="s">
        <v>67</v>
      </c>
      <c r="D8" s="32" t="s">
        <v>113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1">
        <f t="shared" si="0"/>
      </c>
      <c r="AP8" s="11"/>
      <c r="AQ8" s="10">
        <f t="shared" si="1"/>
      </c>
      <c r="AR8" s="11">
        <f aca="true" t="shared" si="2" ref="AR8:AR15">IF(AQ8="","",IF(AQ8&gt;=8.45,"A",IF(AND(AQ8&lt;8.45,AQ8&gt;=6.95),"B",IF(AND(AQ8&lt;6.95,AQ8&gt;=5.45),"C",IF(AND(AQ8&lt;5.45,AQ8&gt;=3.95),"D","")))))</f>
      </c>
      <c r="AS8" s="11"/>
      <c r="AT8" s="11"/>
      <c r="AX8" s="2" t="s">
        <v>24</v>
      </c>
    </row>
    <row r="9" spans="1:50" ht="16.5">
      <c r="A9" s="10">
        <v>4</v>
      </c>
      <c r="B9" s="10"/>
      <c r="C9" s="42" t="s">
        <v>68</v>
      </c>
      <c r="D9" s="32" t="s">
        <v>114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1">
        <f t="shared" si="0"/>
      </c>
      <c r="AP9" s="11"/>
      <c r="AQ9" s="10">
        <f t="shared" si="1"/>
      </c>
      <c r="AR9" s="11">
        <f t="shared" si="2"/>
      </c>
      <c r="AS9" s="11"/>
      <c r="AT9" s="11"/>
      <c r="AX9" s="2" t="s">
        <v>25</v>
      </c>
    </row>
    <row r="10" spans="1:50" ht="16.5">
      <c r="A10" s="10">
        <v>5</v>
      </c>
      <c r="B10" s="10"/>
      <c r="C10" s="42" t="s">
        <v>69</v>
      </c>
      <c r="D10" s="33" t="s">
        <v>115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1">
        <f t="shared" si="0"/>
      </c>
      <c r="AP10" s="11"/>
      <c r="AQ10" s="10">
        <f t="shared" si="1"/>
      </c>
      <c r="AR10" s="11">
        <f t="shared" si="2"/>
      </c>
      <c r="AS10" s="11"/>
      <c r="AT10" s="11"/>
      <c r="AX10" s="2" t="s">
        <v>26</v>
      </c>
    </row>
    <row r="11" spans="1:50" ht="16.5">
      <c r="A11" s="10">
        <v>6</v>
      </c>
      <c r="B11" s="10"/>
      <c r="C11" s="42" t="s">
        <v>70</v>
      </c>
      <c r="D11" s="32" t="s">
        <v>116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1">
        <f t="shared" si="0"/>
      </c>
      <c r="AP11" s="11"/>
      <c r="AQ11" s="10">
        <f t="shared" si="1"/>
      </c>
      <c r="AR11" s="11">
        <f t="shared" si="2"/>
      </c>
      <c r="AS11" s="11"/>
      <c r="AT11" s="11"/>
      <c r="AX11" s="2" t="s">
        <v>27</v>
      </c>
    </row>
    <row r="12" spans="1:50" ht="16.5">
      <c r="A12" s="10">
        <v>7</v>
      </c>
      <c r="B12" s="10"/>
      <c r="C12" s="42" t="s">
        <v>70</v>
      </c>
      <c r="D12" s="32" t="s">
        <v>117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31">
        <f t="shared" si="0"/>
      </c>
      <c r="AP12" s="11"/>
      <c r="AQ12" s="10">
        <f t="shared" si="1"/>
      </c>
      <c r="AR12" s="11">
        <f t="shared" si="2"/>
      </c>
      <c r="AS12" s="11"/>
      <c r="AT12" s="11"/>
      <c r="AX12" s="2" t="s">
        <v>28</v>
      </c>
    </row>
    <row r="13" spans="1:50" ht="16.5">
      <c r="A13" s="10">
        <v>8</v>
      </c>
      <c r="B13" s="10"/>
      <c r="C13" s="42" t="s">
        <v>71</v>
      </c>
      <c r="D13" s="32" t="s">
        <v>118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31">
        <f t="shared" si="0"/>
      </c>
      <c r="AP13" s="11"/>
      <c r="AQ13" s="10">
        <f t="shared" si="1"/>
      </c>
      <c r="AR13" s="11">
        <f t="shared" si="2"/>
      </c>
      <c r="AS13" s="11"/>
      <c r="AT13" s="11"/>
      <c r="AX13" s="2" t="s">
        <v>29</v>
      </c>
    </row>
    <row r="14" spans="1:50" ht="16.5">
      <c r="A14" s="10">
        <v>9</v>
      </c>
      <c r="B14" s="10"/>
      <c r="C14" s="42" t="s">
        <v>72</v>
      </c>
      <c r="D14" s="32" t="s">
        <v>119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31">
        <f t="shared" si="0"/>
      </c>
      <c r="AP14" s="11"/>
      <c r="AQ14" s="10">
        <f t="shared" si="1"/>
      </c>
      <c r="AR14" s="11">
        <f t="shared" si="2"/>
      </c>
      <c r="AS14" s="11"/>
      <c r="AT14" s="11"/>
      <c r="AX14" s="2" t="s">
        <v>30</v>
      </c>
    </row>
    <row r="15" spans="1:50" ht="16.5">
      <c r="A15" s="10">
        <v>10</v>
      </c>
      <c r="B15" s="10"/>
      <c r="C15" s="42" t="s">
        <v>73</v>
      </c>
      <c r="D15" s="32" t="s">
        <v>120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31">
        <f t="shared" si="0"/>
      </c>
      <c r="AP15" s="11"/>
      <c r="AQ15" s="10">
        <f t="shared" si="1"/>
      </c>
      <c r="AR15" s="11">
        <f t="shared" si="2"/>
      </c>
      <c r="AS15" s="11"/>
      <c r="AT15" s="11"/>
      <c r="AX15" s="2" t="s">
        <v>31</v>
      </c>
    </row>
    <row r="16" spans="1:50" ht="16.5">
      <c r="A16" s="10">
        <v>11</v>
      </c>
      <c r="B16" s="10"/>
      <c r="C16" s="42" t="s">
        <v>74</v>
      </c>
      <c r="D16" s="32" t="s">
        <v>121</v>
      </c>
      <c r="E16" s="11"/>
      <c r="F16" s="11"/>
      <c r="G16" s="11"/>
      <c r="H16" s="11"/>
      <c r="I16" s="11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31">
        <f t="shared" si="0"/>
      </c>
      <c r="AP16" s="11"/>
      <c r="AQ16" s="10">
        <f t="shared" si="1"/>
      </c>
      <c r="AR16" s="11"/>
      <c r="AS16" s="11"/>
      <c r="AT16" s="11"/>
      <c r="AX16" s="2" t="s">
        <v>32</v>
      </c>
    </row>
    <row r="17" spans="1:50" ht="16.5">
      <c r="A17" s="10">
        <v>12</v>
      </c>
      <c r="B17" s="10"/>
      <c r="C17" s="42" t="s">
        <v>75</v>
      </c>
      <c r="D17" s="32" t="s">
        <v>122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31">
        <f t="shared" si="0"/>
      </c>
      <c r="AP17" s="11"/>
      <c r="AQ17" s="10">
        <f t="shared" si="1"/>
      </c>
      <c r="AR17" s="11"/>
      <c r="AS17" s="11"/>
      <c r="AT17" s="11"/>
      <c r="AX17" s="2" t="s">
        <v>33</v>
      </c>
    </row>
    <row r="18" spans="1:50" ht="16.5">
      <c r="A18" s="10">
        <v>13</v>
      </c>
      <c r="B18" s="10"/>
      <c r="C18" s="42" t="s">
        <v>76</v>
      </c>
      <c r="D18" s="32" t="s">
        <v>123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1">
        <f t="shared" si="0"/>
      </c>
      <c r="AP18" s="11"/>
      <c r="AQ18" s="10">
        <f t="shared" si="1"/>
      </c>
      <c r="AR18" s="11"/>
      <c r="AS18" s="11"/>
      <c r="AT18" s="11"/>
      <c r="AX18" s="2" t="s">
        <v>34</v>
      </c>
    </row>
    <row r="19" spans="1:50" ht="16.5">
      <c r="A19" s="10">
        <v>14</v>
      </c>
      <c r="B19" s="10"/>
      <c r="C19" s="42" t="s">
        <v>77</v>
      </c>
      <c r="D19" s="32" t="s">
        <v>124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1">
        <f t="shared" si="0"/>
      </c>
      <c r="AP19" s="11"/>
      <c r="AQ19" s="10">
        <f t="shared" si="1"/>
      </c>
      <c r="AR19" s="11"/>
      <c r="AS19" s="11"/>
      <c r="AT19" s="11"/>
      <c r="AX19" s="2" t="s">
        <v>35</v>
      </c>
    </row>
    <row r="20" spans="1:50" ht="16.5">
      <c r="A20" s="10">
        <v>15</v>
      </c>
      <c r="B20" s="10"/>
      <c r="C20" s="42" t="s">
        <v>78</v>
      </c>
      <c r="D20" s="32" t="s">
        <v>125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1">
        <f t="shared" si="0"/>
      </c>
      <c r="AP20" s="11"/>
      <c r="AQ20" s="10">
        <f t="shared" si="1"/>
      </c>
      <c r="AR20" s="11"/>
      <c r="AS20" s="11"/>
      <c r="AT20" s="11"/>
      <c r="AX20" s="2" t="s">
        <v>36</v>
      </c>
    </row>
    <row r="21" spans="1:50" ht="16.5">
      <c r="A21" s="10">
        <v>16</v>
      </c>
      <c r="B21" s="10"/>
      <c r="C21" s="42" t="s">
        <v>79</v>
      </c>
      <c r="D21" s="32" t="s">
        <v>126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31">
        <f t="shared" si="0"/>
      </c>
      <c r="AP21" s="11"/>
      <c r="AQ21" s="10">
        <f t="shared" si="1"/>
      </c>
      <c r="AR21" s="11"/>
      <c r="AS21" s="11"/>
      <c r="AT21" s="11"/>
      <c r="AX21" s="2" t="s">
        <v>37</v>
      </c>
    </row>
    <row r="22" spans="1:50" ht="16.5">
      <c r="A22" s="10">
        <v>17</v>
      </c>
      <c r="B22" s="10"/>
      <c r="C22" s="42" t="s">
        <v>80</v>
      </c>
      <c r="D22" s="32" t="s">
        <v>127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1">
        <f t="shared" si="0"/>
      </c>
      <c r="AP22" s="11"/>
      <c r="AQ22" s="10">
        <f t="shared" si="1"/>
      </c>
      <c r="AR22" s="11"/>
      <c r="AS22" s="11"/>
      <c r="AT22" s="11"/>
      <c r="AX22" s="2" t="s">
        <v>38</v>
      </c>
    </row>
    <row r="23" spans="1:50" ht="16.5">
      <c r="A23" s="10">
        <v>18</v>
      </c>
      <c r="B23" s="10"/>
      <c r="C23" s="42" t="s">
        <v>81</v>
      </c>
      <c r="D23" s="32" t="s">
        <v>128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1">
        <f t="shared" si="0"/>
      </c>
      <c r="AP23" s="11"/>
      <c r="AQ23" s="10">
        <f t="shared" si="1"/>
      </c>
      <c r="AR23" s="11"/>
      <c r="AS23" s="11"/>
      <c r="AT23" s="11"/>
      <c r="AX23" s="2" t="s">
        <v>39</v>
      </c>
    </row>
    <row r="24" spans="1:50" ht="16.5">
      <c r="A24" s="10">
        <v>19</v>
      </c>
      <c r="B24" s="10"/>
      <c r="C24" s="42" t="s">
        <v>82</v>
      </c>
      <c r="D24" s="32" t="s">
        <v>129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1">
        <f t="shared" si="0"/>
      </c>
      <c r="AP24" s="11"/>
      <c r="AQ24" s="10">
        <f t="shared" si="1"/>
      </c>
      <c r="AR24" s="11"/>
      <c r="AS24" s="11"/>
      <c r="AT24" s="11"/>
      <c r="AX24" s="2" t="s">
        <v>40</v>
      </c>
    </row>
    <row r="25" spans="1:50" ht="16.5">
      <c r="A25" s="10">
        <v>20</v>
      </c>
      <c r="B25" s="10"/>
      <c r="C25" s="42" t="s">
        <v>83</v>
      </c>
      <c r="D25" s="32" t="s">
        <v>130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1">
        <f t="shared" si="0"/>
      </c>
      <c r="AP25" s="11"/>
      <c r="AQ25" s="10">
        <f t="shared" si="1"/>
      </c>
      <c r="AR25" s="11"/>
      <c r="AS25" s="11"/>
      <c r="AT25" s="11"/>
      <c r="AX25" s="2" t="s">
        <v>41</v>
      </c>
    </row>
    <row r="26" spans="1:50" ht="16.5">
      <c r="A26" s="10">
        <v>21</v>
      </c>
      <c r="B26" s="10"/>
      <c r="C26" s="42" t="s">
        <v>84</v>
      </c>
      <c r="D26" s="32" t="s">
        <v>131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1">
        <f t="shared" si="0"/>
      </c>
      <c r="AP26" s="11"/>
      <c r="AQ26" s="10">
        <f t="shared" si="1"/>
      </c>
      <c r="AR26" s="11"/>
      <c r="AS26" s="11"/>
      <c r="AT26" s="11"/>
      <c r="AX26" s="2" t="s">
        <v>42</v>
      </c>
    </row>
    <row r="27" spans="1:46" ht="16.5">
      <c r="A27" s="10">
        <v>22</v>
      </c>
      <c r="B27" s="10"/>
      <c r="C27" s="42" t="s">
        <v>85</v>
      </c>
      <c r="D27" s="32" t="s">
        <v>132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1">
        <f t="shared" si="0"/>
      </c>
      <c r="AP27" s="11"/>
      <c r="AQ27" s="10">
        <f t="shared" si="1"/>
      </c>
      <c r="AR27" s="11"/>
      <c r="AS27" s="11"/>
      <c r="AT27" s="11"/>
    </row>
    <row r="28" spans="1:46" ht="16.5">
      <c r="A28" s="10">
        <v>23</v>
      </c>
      <c r="B28" s="10"/>
      <c r="C28" s="42" t="s">
        <v>159</v>
      </c>
      <c r="D28" s="32" t="s">
        <v>160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1">
        <f t="shared" si="0"/>
      </c>
      <c r="AP28" s="11"/>
      <c r="AQ28" s="10">
        <f t="shared" si="1"/>
      </c>
      <c r="AR28" s="11"/>
      <c r="AS28" s="11"/>
      <c r="AT28" s="11"/>
    </row>
    <row r="29" spans="1:46" ht="16.5">
      <c r="A29" s="10">
        <v>24</v>
      </c>
      <c r="B29" s="10"/>
      <c r="C29" s="42" t="s">
        <v>86</v>
      </c>
      <c r="D29" s="32" t="s">
        <v>128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1">
        <f t="shared" si="0"/>
      </c>
      <c r="AP29" s="11"/>
      <c r="AQ29" s="10">
        <f t="shared" si="1"/>
      </c>
      <c r="AR29" s="11"/>
      <c r="AS29" s="11"/>
      <c r="AT29" s="11"/>
    </row>
    <row r="30" spans="1:46" ht="16.5">
      <c r="A30" s="10">
        <v>25</v>
      </c>
      <c r="B30" s="10"/>
      <c r="C30" s="42" t="s">
        <v>87</v>
      </c>
      <c r="D30" s="32" t="s">
        <v>133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31">
        <f t="shared" si="0"/>
      </c>
      <c r="AP30" s="11"/>
      <c r="AQ30" s="10">
        <f t="shared" si="1"/>
      </c>
      <c r="AR30" s="11"/>
      <c r="AS30" s="11"/>
      <c r="AT30" s="11"/>
    </row>
    <row r="31" spans="1:46" ht="16.5">
      <c r="A31" s="10">
        <v>26</v>
      </c>
      <c r="B31" s="10"/>
      <c r="C31" s="42" t="s">
        <v>88</v>
      </c>
      <c r="D31" s="32" t="s">
        <v>134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1">
        <f t="shared" si="0"/>
      </c>
      <c r="AP31" s="11"/>
      <c r="AQ31" s="10">
        <f t="shared" si="1"/>
      </c>
      <c r="AR31" s="11"/>
      <c r="AS31" s="11"/>
      <c r="AT31" s="11"/>
    </row>
    <row r="32" spans="1:46" ht="16.5">
      <c r="A32" s="10">
        <v>27</v>
      </c>
      <c r="B32" s="10"/>
      <c r="C32" s="42" t="s">
        <v>89</v>
      </c>
      <c r="D32" s="32" t="s">
        <v>135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31">
        <f t="shared" si="0"/>
      </c>
      <c r="AP32" s="11"/>
      <c r="AQ32" s="10">
        <f t="shared" si="1"/>
      </c>
      <c r="AR32" s="11"/>
      <c r="AS32" s="11"/>
      <c r="AT32" s="11"/>
    </row>
    <row r="33" spans="1:46" ht="16.5">
      <c r="A33" s="10">
        <v>28</v>
      </c>
      <c r="B33" s="10"/>
      <c r="C33" s="42" t="s">
        <v>90</v>
      </c>
      <c r="D33" s="32" t="s">
        <v>136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31">
        <f t="shared" si="0"/>
      </c>
      <c r="AP33" s="11"/>
      <c r="AQ33" s="10">
        <f t="shared" si="1"/>
      </c>
      <c r="AR33" s="11"/>
      <c r="AS33" s="11"/>
      <c r="AT33" s="11"/>
    </row>
    <row r="34" spans="1:46" ht="16.5">
      <c r="A34" s="10">
        <v>29</v>
      </c>
      <c r="B34" s="10"/>
      <c r="C34" s="42" t="s">
        <v>91</v>
      </c>
      <c r="D34" s="32" t="s">
        <v>137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1">
        <f t="shared" si="0"/>
      </c>
      <c r="AP34" s="11"/>
      <c r="AQ34" s="10">
        <f t="shared" si="1"/>
      </c>
      <c r="AR34" s="11"/>
      <c r="AS34" s="11"/>
      <c r="AT34" s="11"/>
    </row>
    <row r="35" spans="1:46" ht="16.5">
      <c r="A35" s="10">
        <v>30</v>
      </c>
      <c r="B35" s="10"/>
      <c r="C35" s="42" t="s">
        <v>92</v>
      </c>
      <c r="D35" s="32" t="s">
        <v>138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1">
        <f t="shared" si="0"/>
      </c>
      <c r="AP35" s="11"/>
      <c r="AQ35" s="10">
        <f t="shared" si="1"/>
      </c>
      <c r="AR35" s="11"/>
      <c r="AS35" s="11"/>
      <c r="AT35" s="11"/>
    </row>
    <row r="36" spans="1:46" ht="16.5">
      <c r="A36" s="10">
        <v>31</v>
      </c>
      <c r="B36" s="10"/>
      <c r="C36" s="42" t="s">
        <v>93</v>
      </c>
      <c r="D36" s="32" t="s">
        <v>139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31">
        <f t="shared" si="0"/>
      </c>
      <c r="AP36" s="11"/>
      <c r="AQ36" s="10">
        <f t="shared" si="1"/>
      </c>
      <c r="AR36" s="11"/>
      <c r="AS36" s="11"/>
      <c r="AT36" s="11"/>
    </row>
    <row r="37" spans="1:46" ht="16.5">
      <c r="A37" s="10">
        <v>32</v>
      </c>
      <c r="B37" s="10"/>
      <c r="C37" s="42" t="s">
        <v>94</v>
      </c>
      <c r="D37" s="32" t="s">
        <v>140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1">
        <f t="shared" si="0"/>
      </c>
      <c r="AP37" s="11"/>
      <c r="AQ37" s="10">
        <f t="shared" si="1"/>
      </c>
      <c r="AR37" s="11"/>
      <c r="AS37" s="11"/>
      <c r="AT37" s="11"/>
    </row>
    <row r="38" spans="1:46" ht="16.5">
      <c r="A38" s="10">
        <v>33</v>
      </c>
      <c r="B38" s="10"/>
      <c r="C38" s="42" t="s">
        <v>95</v>
      </c>
      <c r="D38" s="32" t="s">
        <v>141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1">
        <f t="shared" si="0"/>
      </c>
      <c r="AP38" s="11"/>
      <c r="AQ38" s="10">
        <f t="shared" si="1"/>
      </c>
      <c r="AR38" s="11"/>
      <c r="AS38" s="11"/>
      <c r="AT38" s="11"/>
    </row>
    <row r="39" spans="1:46" ht="16.5">
      <c r="A39" s="10">
        <v>34</v>
      </c>
      <c r="B39" s="10"/>
      <c r="C39" s="42" t="s">
        <v>96</v>
      </c>
      <c r="D39" s="32" t="s">
        <v>142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31">
        <f t="shared" si="0"/>
      </c>
      <c r="AP39" s="11"/>
      <c r="AQ39" s="10">
        <f t="shared" si="1"/>
      </c>
      <c r="AR39" s="11"/>
      <c r="AS39" s="11"/>
      <c r="AT39" s="11"/>
    </row>
    <row r="40" spans="1:46" ht="16.5">
      <c r="A40" s="10">
        <v>35</v>
      </c>
      <c r="B40" s="10"/>
      <c r="C40" s="42" t="s">
        <v>97</v>
      </c>
      <c r="D40" s="32" t="s">
        <v>143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31">
        <f t="shared" si="0"/>
      </c>
      <c r="AP40" s="11"/>
      <c r="AQ40" s="10">
        <f t="shared" si="1"/>
      </c>
      <c r="AR40" s="11"/>
      <c r="AS40" s="11"/>
      <c r="AT40" s="11"/>
    </row>
    <row r="41" spans="1:46" ht="16.5">
      <c r="A41" s="10">
        <v>36</v>
      </c>
      <c r="B41" s="10"/>
      <c r="C41" s="42" t="s">
        <v>98</v>
      </c>
      <c r="D41" s="32" t="s">
        <v>144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1">
        <f t="shared" si="0"/>
      </c>
      <c r="AP41" s="11"/>
      <c r="AQ41" s="10">
        <f t="shared" si="1"/>
      </c>
      <c r="AR41" s="11"/>
      <c r="AS41" s="11"/>
      <c r="AT41" s="11"/>
    </row>
    <row r="42" spans="1:46" ht="16.5">
      <c r="A42" s="10">
        <v>37</v>
      </c>
      <c r="B42" s="10"/>
      <c r="C42" s="42" t="s">
        <v>99</v>
      </c>
      <c r="D42" s="32" t="s">
        <v>145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1">
        <f t="shared" si="0"/>
      </c>
      <c r="AP42" s="11"/>
      <c r="AQ42" s="10">
        <f t="shared" si="1"/>
      </c>
      <c r="AR42" s="11"/>
      <c r="AS42" s="11"/>
      <c r="AT42" s="11"/>
    </row>
    <row r="43" spans="1:46" ht="16.5">
      <c r="A43" s="10">
        <v>38</v>
      </c>
      <c r="B43" s="10"/>
      <c r="C43" s="42" t="s">
        <v>100</v>
      </c>
      <c r="D43" s="32" t="s">
        <v>146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1">
        <f t="shared" si="0"/>
      </c>
      <c r="AP43" s="11"/>
      <c r="AQ43" s="10">
        <f t="shared" si="1"/>
      </c>
      <c r="AR43" s="11"/>
      <c r="AS43" s="11"/>
      <c r="AT43" s="11"/>
    </row>
    <row r="44" spans="1:46" ht="16.5">
      <c r="A44" s="10">
        <v>39</v>
      </c>
      <c r="B44" s="10"/>
      <c r="C44" s="42" t="s">
        <v>101</v>
      </c>
      <c r="D44" s="32" t="s">
        <v>136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1">
        <f t="shared" si="0"/>
      </c>
      <c r="AP44" s="11"/>
      <c r="AQ44" s="10">
        <f t="shared" si="1"/>
      </c>
      <c r="AR44" s="11"/>
      <c r="AS44" s="11"/>
      <c r="AT44" s="11"/>
    </row>
    <row r="45" spans="1:46" ht="16.5">
      <c r="A45" s="10">
        <v>40</v>
      </c>
      <c r="B45" s="10"/>
      <c r="C45" s="42" t="s">
        <v>155</v>
      </c>
      <c r="D45" s="32" t="s">
        <v>157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1">
        <f t="shared" si="0"/>
      </c>
      <c r="AP45" s="11"/>
      <c r="AQ45" s="10">
        <f t="shared" si="1"/>
      </c>
      <c r="AR45" s="11"/>
      <c r="AS45" s="11"/>
      <c r="AT45" s="11"/>
    </row>
    <row r="46" spans="1:46" ht="16.5">
      <c r="A46" s="10">
        <v>41</v>
      </c>
      <c r="B46" s="10"/>
      <c r="C46" s="42" t="s">
        <v>102</v>
      </c>
      <c r="D46" s="32" t="s">
        <v>147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1">
        <f t="shared" si="0"/>
      </c>
      <c r="AP46" s="11"/>
      <c r="AQ46" s="10">
        <f t="shared" si="1"/>
      </c>
      <c r="AR46" s="11"/>
      <c r="AS46" s="11"/>
      <c r="AT46" s="11"/>
    </row>
    <row r="47" spans="1:46" ht="16.5">
      <c r="A47" s="10">
        <v>42</v>
      </c>
      <c r="B47" s="10"/>
      <c r="C47" s="42" t="s">
        <v>103</v>
      </c>
      <c r="D47" s="32" t="s">
        <v>148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1">
        <f t="shared" si="0"/>
      </c>
      <c r="AP47" s="11"/>
      <c r="AQ47" s="10">
        <f t="shared" si="1"/>
      </c>
      <c r="AR47" s="11"/>
      <c r="AS47" s="11"/>
      <c r="AT47" s="11"/>
    </row>
    <row r="48" spans="1:46" ht="16.5">
      <c r="A48" s="10">
        <v>43</v>
      </c>
      <c r="B48" s="10"/>
      <c r="C48" s="42" t="s">
        <v>104</v>
      </c>
      <c r="D48" s="32" t="s">
        <v>149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31">
        <f t="shared" si="0"/>
      </c>
      <c r="AP48" s="11"/>
      <c r="AQ48" s="10">
        <f t="shared" si="1"/>
      </c>
      <c r="AR48" s="11"/>
      <c r="AS48" s="11"/>
      <c r="AT48" s="11"/>
    </row>
    <row r="49" spans="1:46" ht="16.5">
      <c r="A49" s="10">
        <v>44</v>
      </c>
      <c r="B49" s="10"/>
      <c r="C49" s="42" t="s">
        <v>105</v>
      </c>
      <c r="D49" s="32" t="s">
        <v>143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31">
        <f t="shared" si="0"/>
      </c>
      <c r="AP49" s="11"/>
      <c r="AQ49" s="10">
        <f t="shared" si="1"/>
      </c>
      <c r="AR49" s="11"/>
      <c r="AS49" s="11"/>
      <c r="AT49" s="11"/>
    </row>
    <row r="50" spans="1:46" ht="16.5">
      <c r="A50" s="10">
        <v>45</v>
      </c>
      <c r="B50" s="10"/>
      <c r="C50" s="42" t="s">
        <v>106</v>
      </c>
      <c r="D50" s="32" t="s">
        <v>150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1">
        <f t="shared" si="0"/>
      </c>
      <c r="AP50" s="11"/>
      <c r="AQ50" s="10">
        <f t="shared" si="1"/>
      </c>
      <c r="AR50" s="11"/>
      <c r="AS50" s="11"/>
      <c r="AT50" s="11"/>
    </row>
    <row r="51" spans="1:46" ht="16.5">
      <c r="A51" s="10">
        <v>46</v>
      </c>
      <c r="B51" s="10"/>
      <c r="C51" s="42" t="s">
        <v>107</v>
      </c>
      <c r="D51" s="32" t="s">
        <v>151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1">
        <f t="shared" si="0"/>
      </c>
      <c r="AP51" s="11"/>
      <c r="AQ51" s="10">
        <f t="shared" si="1"/>
      </c>
      <c r="AR51" s="11"/>
      <c r="AS51" s="11"/>
      <c r="AT51" s="11"/>
    </row>
    <row r="52" spans="1:46" ht="16.5">
      <c r="A52" s="10">
        <v>47</v>
      </c>
      <c r="B52" s="10"/>
      <c r="C52" s="42" t="s">
        <v>108</v>
      </c>
      <c r="D52" s="32" t="s">
        <v>152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1">
        <f t="shared" si="0"/>
      </c>
      <c r="AP52" s="11"/>
      <c r="AQ52" s="10">
        <f t="shared" si="1"/>
      </c>
      <c r="AR52" s="11"/>
      <c r="AS52" s="11"/>
      <c r="AT52" s="11"/>
    </row>
    <row r="53" spans="1:46" ht="16.5">
      <c r="A53" s="10">
        <v>48</v>
      </c>
      <c r="B53" s="10"/>
      <c r="C53" s="42" t="s">
        <v>109</v>
      </c>
      <c r="D53" s="32" t="s">
        <v>153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1">
        <f t="shared" si="0"/>
      </c>
      <c r="AP53" s="11"/>
      <c r="AQ53" s="10">
        <f t="shared" si="1"/>
      </c>
      <c r="AR53" s="11"/>
      <c r="AS53" s="11"/>
      <c r="AT53" s="11"/>
    </row>
    <row r="54" spans="1:46" ht="16.5">
      <c r="A54" s="10">
        <v>49</v>
      </c>
      <c r="B54" s="10"/>
      <c r="C54" s="42" t="s">
        <v>110</v>
      </c>
      <c r="D54" s="32" t="s">
        <v>154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1">
        <f t="shared" si="0"/>
      </c>
      <c r="AP54" s="11"/>
      <c r="AQ54" s="10">
        <f t="shared" si="1"/>
      </c>
      <c r="AR54" s="11"/>
      <c r="AS54" s="11"/>
      <c r="AT54" s="11"/>
    </row>
    <row r="55" spans="1:46" ht="15.75">
      <c r="A55" s="10">
        <v>50</v>
      </c>
      <c r="B55" s="10"/>
      <c r="C55" s="42" t="s">
        <v>156</v>
      </c>
      <c r="D55" s="12" t="s">
        <v>158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1">
        <f t="shared" si="0"/>
      </c>
      <c r="AP55" s="11"/>
      <c r="AQ55" s="10">
        <f t="shared" si="1"/>
      </c>
      <c r="AR55" s="11"/>
      <c r="AS55" s="11"/>
      <c r="AT55" s="11"/>
    </row>
    <row r="56" spans="1:46" ht="15.75">
      <c r="A56" s="10">
        <f aca="true" t="shared" si="3" ref="A55:A68">IF(LEN(B56)&gt;1,1+A55,"")</f>
      </c>
      <c r="B56" s="10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1">
        <f t="shared" si="0"/>
      </c>
      <c r="AP56" s="11"/>
      <c r="AQ56" s="10">
        <f t="shared" si="1"/>
      </c>
      <c r="AR56" s="11"/>
      <c r="AS56" s="11"/>
      <c r="AT56" s="11"/>
    </row>
    <row r="57" spans="1:46" ht="15.75">
      <c r="A57" s="10">
        <f t="shared" si="3"/>
      </c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1">
        <f t="shared" si="0"/>
      </c>
      <c r="AP57" s="11"/>
      <c r="AQ57" s="10">
        <f t="shared" si="1"/>
      </c>
      <c r="AR57" s="11"/>
      <c r="AS57" s="11"/>
      <c r="AT57" s="11"/>
    </row>
    <row r="58" spans="1:46" ht="15.75">
      <c r="A58" s="10">
        <f t="shared" si="3"/>
      </c>
      <c r="B58" s="10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31">
        <f t="shared" si="0"/>
      </c>
      <c r="AP58" s="11"/>
      <c r="AQ58" s="10">
        <f t="shared" si="1"/>
      </c>
      <c r="AR58" s="11"/>
      <c r="AS58" s="11"/>
      <c r="AT58" s="11"/>
    </row>
    <row r="59" spans="1:46" ht="15.75">
      <c r="A59" s="10">
        <f t="shared" si="3"/>
      </c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31">
        <f t="shared" si="0"/>
      </c>
      <c r="AP59" s="11"/>
      <c r="AQ59" s="10">
        <f t="shared" si="1"/>
      </c>
      <c r="AR59" s="11"/>
      <c r="AS59" s="11"/>
      <c r="AT59" s="11"/>
    </row>
    <row r="60" spans="1:46" ht="15.75">
      <c r="A60" s="10">
        <f t="shared" si="3"/>
      </c>
      <c r="B60" s="10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31">
        <f t="shared" si="0"/>
      </c>
      <c r="AP60" s="11"/>
      <c r="AQ60" s="10">
        <f t="shared" si="1"/>
      </c>
      <c r="AR60" s="11"/>
      <c r="AS60" s="11"/>
      <c r="AT60" s="11"/>
    </row>
    <row r="61" spans="1:46" ht="15.75">
      <c r="A61" s="10">
        <f t="shared" si="3"/>
      </c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1">
        <f t="shared" si="0"/>
      </c>
      <c r="AP61" s="11"/>
      <c r="AQ61" s="10">
        <f t="shared" si="1"/>
      </c>
      <c r="AR61" s="11"/>
      <c r="AS61" s="11"/>
      <c r="AT61" s="11"/>
    </row>
    <row r="62" spans="1:46" ht="15.75">
      <c r="A62" s="10">
        <f t="shared" si="3"/>
      </c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1">
        <f t="shared" si="0"/>
      </c>
      <c r="AP62" s="11"/>
      <c r="AQ62" s="10">
        <f t="shared" si="1"/>
      </c>
      <c r="AR62" s="11"/>
      <c r="AS62" s="11"/>
      <c r="AT62" s="11"/>
    </row>
    <row r="63" spans="1:46" ht="15.75">
      <c r="A63" s="10">
        <f t="shared" si="3"/>
      </c>
      <c r="B63" s="10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1">
        <f t="shared" si="0"/>
      </c>
      <c r="AP63" s="11"/>
      <c r="AQ63" s="10">
        <f t="shared" si="1"/>
      </c>
      <c r="AR63" s="11"/>
      <c r="AS63" s="11"/>
      <c r="AT63" s="11"/>
    </row>
    <row r="64" spans="1:46" ht="15.75">
      <c r="A64" s="10">
        <f t="shared" si="3"/>
      </c>
      <c r="B64" s="10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1">
        <f t="shared" si="0"/>
      </c>
      <c r="AP64" s="11"/>
      <c r="AQ64" s="10">
        <f t="shared" si="1"/>
      </c>
      <c r="AR64" s="11"/>
      <c r="AS64" s="11"/>
      <c r="AT64" s="11"/>
    </row>
    <row r="65" spans="1:46" ht="15.75">
      <c r="A65" s="10">
        <f t="shared" si="3"/>
      </c>
      <c r="B65" s="10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1">
        <f t="shared" si="0"/>
      </c>
      <c r="AP65" s="11"/>
      <c r="AQ65" s="10">
        <f t="shared" si="1"/>
      </c>
      <c r="AR65" s="11"/>
      <c r="AS65" s="11"/>
      <c r="AT65" s="11"/>
    </row>
    <row r="66" spans="1:46" ht="15.75">
      <c r="A66" s="10">
        <f t="shared" si="3"/>
      </c>
      <c r="B66" s="10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1">
        <f t="shared" si="0"/>
      </c>
      <c r="AP66" s="11"/>
      <c r="AQ66" s="10">
        <f t="shared" si="1"/>
      </c>
      <c r="AR66" s="11"/>
      <c r="AS66" s="11"/>
      <c r="AT66" s="11"/>
    </row>
    <row r="67" spans="1:46" ht="15.75">
      <c r="A67" s="10">
        <f t="shared" si="3"/>
      </c>
      <c r="B67" s="10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1">
        <f t="shared" si="0"/>
      </c>
      <c r="AP67" s="11"/>
      <c r="AQ67" s="10">
        <f t="shared" si="1"/>
      </c>
      <c r="AR67" s="11"/>
      <c r="AS67" s="11"/>
      <c r="AT67" s="11"/>
    </row>
    <row r="68" spans="1:46" ht="15.75">
      <c r="A68" s="10">
        <f t="shared" si="3"/>
      </c>
      <c r="B68" s="10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1">
        <f t="shared" si="0"/>
      </c>
      <c r="AP68" s="11"/>
      <c r="AQ68" s="10">
        <f t="shared" si="1"/>
      </c>
      <c r="AR68" s="11"/>
      <c r="AS68" s="11"/>
      <c r="AT68" s="11"/>
    </row>
    <row r="69" spans="1:44" ht="15.75">
      <c r="A69" s="13"/>
      <c r="B69" s="13"/>
      <c r="C69" s="15" t="str">
        <f>COUNTIF(AO6:AO68,"&gt;2")&amp;"  Học sinh đủ ĐK kiểm tra hết môn"</f>
        <v>0  Học sinh đủ ĐK kiểm tra hết môn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3"/>
      <c r="AR69" s="13"/>
    </row>
    <row r="70" spans="1:44" ht="15.75">
      <c r="A70" s="13"/>
      <c r="B70" s="13"/>
      <c r="C70" s="13" t="s">
        <v>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 t="s">
        <v>44</v>
      </c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38" t="s">
        <v>45</v>
      </c>
      <c r="AJ70" s="38"/>
      <c r="AK70" s="38"/>
      <c r="AL70" s="38"/>
      <c r="AM70" s="38"/>
      <c r="AN70" s="38"/>
      <c r="AO70" s="38"/>
      <c r="AP70" s="38"/>
      <c r="AQ70" s="38"/>
      <c r="AR70" s="38"/>
    </row>
    <row r="71" spans="3:4" ht="15.75">
      <c r="C71" s="13"/>
      <c r="D71" s="13"/>
    </row>
    <row r="72" spans="3:42" ht="15.75">
      <c r="C72" s="13"/>
      <c r="D72" s="1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.75">
      <c r="AI74" s="35">
        <f>IF(N3="","",N3)</f>
      </c>
      <c r="AJ74" s="35"/>
      <c r="AK74" s="35"/>
      <c r="AL74" s="35"/>
      <c r="AM74" s="35"/>
      <c r="AN74" s="35"/>
      <c r="AO74" s="35"/>
      <c r="AP74" s="35"/>
      <c r="AQ74" s="35"/>
      <c r="AR74" s="35"/>
    </row>
  </sheetData>
  <sheetProtection/>
  <mergeCells count="21">
    <mergeCell ref="A1:D1"/>
    <mergeCell ref="E1:AR1"/>
    <mergeCell ref="A2:C2"/>
    <mergeCell ref="E2:X2"/>
    <mergeCell ref="Y2:AC2"/>
    <mergeCell ref="N3:AC3"/>
    <mergeCell ref="A4:A5"/>
    <mergeCell ref="B4:B5"/>
    <mergeCell ref="C4:C5"/>
    <mergeCell ref="D4:D5"/>
    <mergeCell ref="E4:AC4"/>
    <mergeCell ref="AD4:AH4"/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8.8515625" defaultRowHeight="15"/>
  <cols>
    <col min="1" max="1" width="5.28125" style="19" customWidth="1"/>
    <col min="2" max="2" width="7.8515625" style="19" customWidth="1"/>
    <col min="3" max="3" width="8.8515625" style="19" customWidth="1"/>
    <col min="4" max="4" width="28.57421875" style="19" customWidth="1"/>
    <col min="5" max="5" width="15.421875" style="19" customWidth="1"/>
    <col min="6" max="6" width="6.28125" style="19" bestFit="1" customWidth="1"/>
    <col min="7" max="7" width="5.8515625" style="19" bestFit="1" customWidth="1"/>
    <col min="8" max="8" width="11.7109375" style="19" customWidth="1"/>
    <col min="9" max="9" width="9.00390625" style="19" customWidth="1"/>
    <col min="10" max="16384" width="8.8515625" style="19" customWidth="1"/>
  </cols>
  <sheetData>
    <row r="4" spans="1:9" ht="33">
      <c r="A4" s="20" t="s">
        <v>9</v>
      </c>
      <c r="B4" s="20" t="s">
        <v>50</v>
      </c>
      <c r="C4" s="20" t="s">
        <v>51</v>
      </c>
      <c r="D4" s="21" t="s">
        <v>11</v>
      </c>
      <c r="E4" s="21" t="s">
        <v>12</v>
      </c>
      <c r="F4" s="22" t="s">
        <v>52</v>
      </c>
      <c r="G4" s="21" t="s">
        <v>53</v>
      </c>
      <c r="H4" s="21" t="s">
        <v>54</v>
      </c>
      <c r="I4" s="21" t="s">
        <v>55</v>
      </c>
    </row>
    <row r="5" spans="1:9" ht="15">
      <c r="A5" s="20"/>
      <c r="B5" s="20"/>
      <c r="C5" s="20"/>
      <c r="D5" s="20"/>
      <c r="E5" s="20"/>
      <c r="F5" s="20"/>
      <c r="G5" s="20"/>
      <c r="H5" s="20"/>
      <c r="I5" s="20"/>
    </row>
    <row r="6" spans="1:9" ht="15">
      <c r="A6" s="20"/>
      <c r="B6" s="20"/>
      <c r="C6" s="20"/>
      <c r="D6" s="20"/>
      <c r="E6" s="20"/>
      <c r="F6" s="20"/>
      <c r="G6" s="20"/>
      <c r="H6" s="20"/>
      <c r="I6" s="20"/>
    </row>
    <row r="7" spans="1:9" ht="15">
      <c r="A7" s="20"/>
      <c r="B7" s="20"/>
      <c r="C7" s="20"/>
      <c r="D7" s="20"/>
      <c r="E7" s="20"/>
      <c r="F7" s="20"/>
      <c r="G7" s="20"/>
      <c r="H7" s="20"/>
      <c r="I7" s="20"/>
    </row>
    <row r="8" spans="1:9" ht="15">
      <c r="A8" s="20"/>
      <c r="B8" s="20"/>
      <c r="C8" s="20"/>
      <c r="D8" s="20"/>
      <c r="E8" s="20"/>
      <c r="F8" s="20"/>
      <c r="G8" s="20"/>
      <c r="H8" s="20"/>
      <c r="I8" s="20"/>
    </row>
    <row r="9" spans="1:9" ht="15">
      <c r="A9" s="20"/>
      <c r="B9" s="20"/>
      <c r="C9" s="20"/>
      <c r="D9" s="20"/>
      <c r="E9" s="20"/>
      <c r="F9" s="20"/>
      <c r="G9" s="20"/>
      <c r="H9" s="20"/>
      <c r="I9" s="20"/>
    </row>
    <row r="10" spans="1:9" ht="1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.75">
      <c r="A1" s="23" t="s">
        <v>56</v>
      </c>
      <c r="B1" s="24" t="s">
        <v>9</v>
      </c>
      <c r="C1" s="24" t="s">
        <v>11</v>
      </c>
      <c r="D1" s="24" t="s">
        <v>12</v>
      </c>
    </row>
    <row r="2" spans="1:4" ht="15.75">
      <c r="A2" s="25" t="s">
        <v>57</v>
      </c>
      <c r="B2" s="30"/>
      <c r="C2" s="26"/>
      <c r="D2" s="26"/>
    </row>
    <row r="3" spans="1:4" ht="15.75">
      <c r="A3" s="25"/>
      <c r="B3" s="30"/>
      <c r="C3" s="26"/>
      <c r="D3" s="26"/>
    </row>
    <row r="4" spans="1:4" ht="15.75">
      <c r="A4" s="27"/>
      <c r="B4" s="30"/>
      <c r="C4" s="26"/>
      <c r="D4" s="26"/>
    </row>
    <row r="5" spans="1:4" ht="15.75">
      <c r="A5" s="27"/>
      <c r="B5" s="30"/>
      <c r="C5" s="26"/>
      <c r="D5" s="26"/>
    </row>
    <row r="6" spans="1:4" ht="15.75">
      <c r="A6" s="25" t="s">
        <v>58</v>
      </c>
      <c r="B6" s="30"/>
      <c r="C6" s="26"/>
      <c r="D6" s="26"/>
    </row>
    <row r="7" spans="1:4" ht="15.75">
      <c r="A7" s="25"/>
      <c r="B7" s="30"/>
      <c r="C7" s="26"/>
      <c r="D7" s="26"/>
    </row>
    <row r="8" spans="1:4" ht="15.75">
      <c r="A8" s="25"/>
      <c r="B8" s="30"/>
      <c r="C8" s="26"/>
      <c r="D8" s="26"/>
    </row>
    <row r="9" spans="1:4" ht="15.75">
      <c r="A9" s="25" t="s">
        <v>59</v>
      </c>
      <c r="B9" s="30"/>
      <c r="C9" s="26"/>
      <c r="D9" s="26"/>
    </row>
    <row r="10" spans="1:4" ht="15.75">
      <c r="A10" s="28" t="s">
        <v>64</v>
      </c>
      <c r="B10" s="30"/>
      <c r="C10" s="26"/>
      <c r="D10" s="26"/>
    </row>
    <row r="11" spans="1:4" ht="15.75">
      <c r="A11" s="25" t="s">
        <v>60</v>
      </c>
      <c r="B11" s="30"/>
      <c r="C11" s="26"/>
      <c r="D11" s="26"/>
    </row>
    <row r="12" spans="1:4" ht="15.75">
      <c r="A12" s="25" t="s">
        <v>61</v>
      </c>
      <c r="B12" s="30"/>
      <c r="C12" s="26"/>
      <c r="D12" s="26"/>
    </row>
    <row r="13" spans="1:4" ht="15.75">
      <c r="A13" s="25"/>
      <c r="B13" s="30"/>
      <c r="C13" s="26"/>
      <c r="D13" s="26"/>
    </row>
    <row r="14" spans="1:4" ht="15.75">
      <c r="A14" s="25"/>
      <c r="B14" s="30"/>
      <c r="C14" s="26"/>
      <c r="D14" s="26"/>
    </row>
    <row r="15" spans="1:4" ht="15.75">
      <c r="A15" s="25" t="s">
        <v>62</v>
      </c>
      <c r="B15" s="30"/>
      <c r="C15" s="26"/>
      <c r="D15" s="26"/>
    </row>
    <row r="16" spans="1:4" ht="15.75">
      <c r="A16" s="25"/>
      <c r="B16" s="30"/>
      <c r="C16" s="26"/>
      <c r="D16" s="26"/>
    </row>
    <row r="17" spans="1:4" ht="15.75">
      <c r="A17" s="27"/>
      <c r="B17" s="30"/>
      <c r="C17" s="26"/>
      <c r="D17" s="26"/>
    </row>
    <row r="18" spans="1:4" ht="15.75">
      <c r="A18" s="25" t="s">
        <v>63</v>
      </c>
      <c r="B18" s="30"/>
      <c r="C18" s="26"/>
      <c r="D18" s="26"/>
    </row>
    <row r="19" spans="1:4" ht="15.75">
      <c r="A19" s="25"/>
      <c r="B19" s="30"/>
      <c r="C19" s="26"/>
      <c r="D19" s="26"/>
    </row>
    <row r="20" spans="1:4" ht="15.75">
      <c r="A20" s="25"/>
      <c r="B20" s="30"/>
      <c r="C20" s="26"/>
      <c r="D20" s="26"/>
    </row>
    <row r="21" spans="1:4" ht="15.75">
      <c r="A21" s="25"/>
      <c r="B21" s="30"/>
      <c r="C21" s="26"/>
      <c r="D21" s="26"/>
    </row>
    <row r="22" spans="1:4" ht="15.75">
      <c r="A22" s="25" t="s">
        <v>63</v>
      </c>
      <c r="B22" s="30"/>
      <c r="C22" s="26"/>
      <c r="D22" s="26"/>
    </row>
    <row r="23" spans="1:4" ht="15.75">
      <c r="A23" s="25"/>
      <c r="B23" s="30"/>
      <c r="C23" s="26"/>
      <c r="D23" s="26"/>
    </row>
    <row r="24" spans="1:4" ht="15.75">
      <c r="A24" s="25"/>
      <c r="B24" s="30"/>
      <c r="C24" s="26"/>
      <c r="D24" s="26"/>
    </row>
    <row r="25" spans="1:4" ht="15.75">
      <c r="A25" s="25"/>
      <c r="B25" s="30"/>
      <c r="C25" s="26"/>
      <c r="D25" s="26"/>
    </row>
    <row r="26" spans="1:4" ht="15.75">
      <c r="A26" s="27"/>
      <c r="B26" s="30"/>
      <c r="C26" s="26"/>
      <c r="D26" s="26"/>
    </row>
    <row r="27" spans="1:4" ht="15.75">
      <c r="A27" s="25"/>
      <c r="B27" s="30"/>
      <c r="C27" s="26"/>
      <c r="D27" s="26"/>
    </row>
    <row r="28" spans="1:4" ht="15.75">
      <c r="A28" s="29"/>
      <c r="B28" s="30"/>
      <c r="C28" s="26"/>
      <c r="D28" s="26"/>
    </row>
    <row r="29" spans="1:4" ht="15.75">
      <c r="A29" s="29"/>
      <c r="B29" s="30"/>
      <c r="C29" s="26"/>
      <c r="D29" s="26"/>
    </row>
    <row r="30" spans="1:4" ht="15.75">
      <c r="A30" s="29"/>
      <c r="B30" s="30"/>
      <c r="C30" s="26"/>
      <c r="D30" s="26"/>
    </row>
    <row r="31" spans="1:4" ht="15.75">
      <c r="A31" s="29"/>
      <c r="B31" s="30"/>
      <c r="C31" s="26"/>
      <c r="D31" s="26"/>
    </row>
    <row r="32" spans="1:4" ht="15.75">
      <c r="A32" s="29"/>
      <c r="B32" s="30"/>
      <c r="C32" s="26"/>
      <c r="D32" s="26"/>
    </row>
    <row r="33" spans="1:4" ht="15.75">
      <c r="A33" s="29"/>
      <c r="B33" s="30"/>
      <c r="C33" s="26"/>
      <c r="D33" s="26"/>
    </row>
    <row r="34" spans="1:4" ht="15.75">
      <c r="A34" s="29"/>
      <c r="B34" s="30"/>
      <c r="C34" s="26"/>
      <c r="D34" s="26"/>
    </row>
    <row r="35" spans="1:4" ht="15.75">
      <c r="A35" s="29"/>
      <c r="B35" s="30"/>
      <c r="C35" s="26"/>
      <c r="D35" s="26"/>
    </row>
    <row r="36" spans="1:4" ht="15.75">
      <c r="A36" s="29"/>
      <c r="B36" s="30"/>
      <c r="C36" s="26"/>
      <c r="D36" s="26"/>
    </row>
    <row r="37" spans="1:4" ht="15.75">
      <c r="A37" s="29"/>
      <c r="B37" s="30"/>
      <c r="C37" s="26"/>
      <c r="D37" s="26"/>
    </row>
    <row r="38" spans="1:4" ht="15.75">
      <c r="A38" s="29"/>
      <c r="B38" s="30"/>
      <c r="C38" s="26"/>
      <c r="D38" s="26"/>
    </row>
    <row r="39" spans="1:4" ht="15.75">
      <c r="A39" s="29"/>
      <c r="B39" s="30"/>
      <c r="C39" s="26"/>
      <c r="D39" s="26"/>
    </row>
    <row r="40" spans="1:4" ht="15.75">
      <c r="A40" s="29"/>
      <c r="B40" s="30"/>
      <c r="C40" s="26"/>
      <c r="D40" s="26"/>
    </row>
    <row r="41" spans="1:4" ht="15.75">
      <c r="A41" s="29"/>
      <c r="B41" s="30"/>
      <c r="C41" s="26"/>
      <c r="D41" s="26"/>
    </row>
    <row r="42" spans="1:4" ht="15.75">
      <c r="A42" s="29"/>
      <c r="B42" s="30"/>
      <c r="C42" s="26"/>
      <c r="D42" s="26"/>
    </row>
    <row r="43" spans="1:4" ht="15.75">
      <c r="A43" s="29"/>
      <c r="B43" s="30"/>
      <c r="C43" s="26"/>
      <c r="D43" s="26"/>
    </row>
    <row r="44" spans="1:4" ht="15.75">
      <c r="A44" s="29"/>
      <c r="B44" s="30"/>
      <c r="C44" s="26"/>
      <c r="D44" s="26"/>
    </row>
    <row r="45" spans="1:4" ht="15.75">
      <c r="A45" s="29"/>
      <c r="B45" s="30"/>
      <c r="C45" s="26"/>
      <c r="D45" s="26"/>
    </row>
    <row r="46" spans="1:4" ht="15.75">
      <c r="A46" s="29"/>
      <c r="B46" s="30"/>
      <c r="C46" s="26"/>
      <c r="D46" s="26"/>
    </row>
    <row r="47" spans="1:4" ht="15.75">
      <c r="A47" s="29"/>
      <c r="B47" s="30"/>
      <c r="C47" s="26"/>
      <c r="D47" s="26"/>
    </row>
    <row r="48" spans="1:4" ht="15.75">
      <c r="A48" s="29"/>
      <c r="B48" s="30"/>
      <c r="C48" s="26"/>
      <c r="D48" s="26"/>
    </row>
    <row r="49" spans="1:4" ht="15.75">
      <c r="A49" s="29"/>
      <c r="B49" s="30"/>
      <c r="C49" s="26"/>
      <c r="D49" s="26"/>
    </row>
    <row r="50" spans="1:4" ht="15.75">
      <c r="A50" s="29"/>
      <c r="B50" s="30"/>
      <c r="C50" s="26"/>
      <c r="D50" s="26"/>
    </row>
    <row r="51" spans="1:4" ht="15.75">
      <c r="A51" s="29"/>
      <c r="B51" s="30"/>
      <c r="C51" s="26"/>
      <c r="D51" s="26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User</cp:lastModifiedBy>
  <cp:lastPrinted>2021-08-16T03:13:49Z</cp:lastPrinted>
  <dcterms:created xsi:type="dcterms:W3CDTF">2017-11-22T02:33:25Z</dcterms:created>
  <dcterms:modified xsi:type="dcterms:W3CDTF">2021-11-22T08:20:08Z</dcterms:modified>
  <cp:category/>
  <cp:version/>
  <cp:contentType/>
  <cp:contentStatus/>
</cp:coreProperties>
</file>