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7325" windowHeight="7935" activeTab="0"/>
  </bookViews>
  <sheets>
    <sheet name="Điện" sheetId="1" r:id="rId1"/>
    <sheet name="Sheet1" sheetId="2" state="hidden" r:id="rId2"/>
    <sheet name="Sheet2" sheetId="3" r:id="rId3"/>
  </sheets>
  <externalReferences>
    <externalReference r:id="rId6"/>
  </externalReferences>
  <definedNames/>
  <calcPr calcMode="manual" fullCalcOnLoad="1"/>
</workbook>
</file>

<file path=xl/sharedStrings.xml><?xml version="1.0" encoding="utf-8"?>
<sst xmlns="http://schemas.openxmlformats.org/spreadsheetml/2006/main" count="156" uniqueCount="149">
  <si>
    <t xml:space="preserve">THEO DÕI VÀ KẾT QUẢ HỌC TẬP </t>
  </si>
  <si>
    <t>Giáo dục chính trị</t>
  </si>
  <si>
    <t>Đơn vị:</t>
  </si>
  <si>
    <t>Môn học:</t>
  </si>
  <si>
    <t>Tiếng Anh</t>
  </si>
  <si>
    <t>Pháp luật</t>
  </si>
  <si>
    <t>Lớp</t>
  </si>
  <si>
    <t xml:space="preserve"> Giáo viên :</t>
  </si>
  <si>
    <t>Giáo dục quốc phòng - An ninh</t>
  </si>
  <si>
    <t>TT</t>
  </si>
  <si>
    <t>Mã hs</t>
  </si>
  <si>
    <t>Họ và tên</t>
  </si>
  <si>
    <t>Ngày sinh</t>
  </si>
  <si>
    <t>Theo dõi học tập</t>
  </si>
  <si>
    <t>Điểm kiểm tra Hs1</t>
  </si>
  <si>
    <t>Điểm kiểm tra Hs2</t>
  </si>
  <si>
    <t>Điểm
TB</t>
  </si>
  <si>
    <t>Thi</t>
  </si>
  <si>
    <t>Tổng kết</t>
  </si>
  <si>
    <t>Giáo dục thể chất</t>
  </si>
  <si>
    <t>Thi lại</t>
  </si>
  <si>
    <t>Học lại</t>
  </si>
  <si>
    <t>Tin học căn bản</t>
  </si>
  <si>
    <t>Kỹ năng giao tiếp</t>
  </si>
  <si>
    <t>Tiếng Anh chuyên ngành</t>
  </si>
  <si>
    <t>Tin học văn phòng</t>
  </si>
  <si>
    <t>Hệ quản trị CSDL Foxpro</t>
  </si>
  <si>
    <t>Lắp ráp, sửa chữa và bảo trì máy tính</t>
  </si>
  <si>
    <t>Cài đặt phần mềm</t>
  </si>
  <si>
    <t>Nguyên lý hệ điều hành</t>
  </si>
  <si>
    <t>Kiến trúc máy tính</t>
  </si>
  <si>
    <t>Mạng và Internet</t>
  </si>
  <si>
    <t>Ngôn ngữ lập trình pascal</t>
  </si>
  <si>
    <t>Cấu trúc dữ liệu và giải thuật</t>
  </si>
  <si>
    <t>Quản trị mạng</t>
  </si>
  <si>
    <t>Cơ sở dữ liệu</t>
  </si>
  <si>
    <t>Thiết kế Web</t>
  </si>
  <si>
    <t>Phân tích thiết kế hệ thống</t>
  </si>
  <si>
    <t>Đồ họa máy tính</t>
  </si>
  <si>
    <t>Thực tập cơ bản</t>
  </si>
  <si>
    <t>Visual Basic</t>
  </si>
  <si>
    <t>Visual Fox</t>
  </si>
  <si>
    <t>Thực tập tốt nghiệp</t>
  </si>
  <si>
    <t xml:space="preserve">   </t>
  </si>
  <si>
    <t>Khoa, tổ môn</t>
  </si>
  <si>
    <t>GV giảng dạy</t>
  </si>
  <si>
    <t>Mẫu 01: Dùng cho lớp Trung cấp, cao đẳng</t>
  </si>
  <si>
    <t>Điểm chữ</t>
  </si>
  <si>
    <t>Thang điểm 4</t>
  </si>
  <si>
    <t>HSSV xóa tên (x)</t>
  </si>
  <si>
    <t>SBD</t>
  </si>
  <si>
    <t>Phách</t>
  </si>
  <si>
    <t>Đề số</t>
  </si>
  <si>
    <t>Số tờ</t>
  </si>
  <si>
    <t>Ký tên</t>
  </si>
  <si>
    <t>Ghi chú</t>
  </si>
  <si>
    <t>THÔNG TIN VỀ KHỐI LỚP/LỚP</t>
  </si>
  <si>
    <t>1. Nghành, nghề đào tạo:</t>
  </si>
  <si>
    <t>2. Trình độ đào tạo:</t>
  </si>
  <si>
    <t>3. Tổ chức lớp học</t>
  </si>
  <si>
    <t>b) Bộ máy quản lý lớp:</t>
  </si>
  <si>
    <t xml:space="preserve">- Giáo viên chủ nhiệm/Cố vấn học tập: </t>
  </si>
  <si>
    <t>- Lớp trưởng:</t>
  </si>
  <si>
    <t>- Lớp phó 2:</t>
  </si>
  <si>
    <t xml:space="preserve">a) Sĩ số lớp học: </t>
  </si>
  <si>
    <t>19/06/2006</t>
  </si>
  <si>
    <t>14/10/2006</t>
  </si>
  <si>
    <t>18/11/2006</t>
  </si>
  <si>
    <t>01/12/2006</t>
  </si>
  <si>
    <t>24/03/2006</t>
  </si>
  <si>
    <t>18/09/2006</t>
  </si>
  <si>
    <t>16/03/2006</t>
  </si>
  <si>
    <t>25/02/2006</t>
  </si>
  <si>
    <t>27/05/2006</t>
  </si>
  <si>
    <t>09/11/2006</t>
  </si>
  <si>
    <t>12/01/2006</t>
  </si>
  <si>
    <t>29/03/2006</t>
  </si>
  <si>
    <t>07/04/2006</t>
  </si>
  <si>
    <t>28/11/2006</t>
  </si>
  <si>
    <t>07/03/2006</t>
  </si>
  <si>
    <t>06/11/2006</t>
  </si>
  <si>
    <t>17/02/2006</t>
  </si>
  <si>
    <t>16/01/2006</t>
  </si>
  <si>
    <t>12/09/2006</t>
  </si>
  <si>
    <t>14/05/2006</t>
  </si>
  <si>
    <t>22/01/2006</t>
  </si>
  <si>
    <t>08/09/2006</t>
  </si>
  <si>
    <t>06/09/2006</t>
  </si>
  <si>
    <t>07/08/2006</t>
  </si>
  <si>
    <t>12/02/2005</t>
  </si>
  <si>
    <t>09/05/2006</t>
  </si>
  <si>
    <t>03/10/2006</t>
  </si>
  <si>
    <t>06/01/2006</t>
  </si>
  <si>
    <t>20/10/2006</t>
  </si>
  <si>
    <t>05/05/2006</t>
  </si>
  <si>
    <t>28/10/2006</t>
  </si>
  <si>
    <t>11/11/2006</t>
  </si>
  <si>
    <t>26/12/2006</t>
  </si>
  <si>
    <t>16/07/2006</t>
  </si>
  <si>
    <t>25/05/2006</t>
  </si>
  <si>
    <t>08/06/2006</t>
  </si>
  <si>
    <t>18/07/2006</t>
  </si>
  <si>
    <t>30/01/2006</t>
  </si>
  <si>
    <t>20/08/2006</t>
  </si>
  <si>
    <t>14/09/2006</t>
  </si>
  <si>
    <t>03/07/2006</t>
  </si>
  <si>
    <t>22/12/2003</t>
  </si>
  <si>
    <t>Bùi Đức Anh</t>
  </si>
  <si>
    <t>Hoàng Gia Anh</t>
  </si>
  <si>
    <t>Lưu Đức Anh</t>
  </si>
  <si>
    <t>Nguyễn Lê Tuấn Anh</t>
  </si>
  <si>
    <t>Nguyễn Việt Anh</t>
  </si>
  <si>
    <t>Trương Tùng Anh</t>
  </si>
  <si>
    <t>Phạm Mạnh Cường</t>
  </si>
  <si>
    <t>Vũ Văn Chiến</t>
  </si>
  <si>
    <t>Bùi Minh Dương</t>
  </si>
  <si>
    <t>Hoàng Thành Đạt</t>
  </si>
  <si>
    <t>Lương Tiến Đạt</t>
  </si>
  <si>
    <t>Nghiêm Danh Tiến Đạt</t>
  </si>
  <si>
    <t>Nguyễn Văn Đăng</t>
  </si>
  <si>
    <t>Đàm Văn Phương Đông</t>
  </si>
  <si>
    <t>Bùi Phú Đức</t>
  </si>
  <si>
    <t>Đặng Minh Hiển</t>
  </si>
  <si>
    <t>Lưu Đức Huy</t>
  </si>
  <si>
    <t>Mạc Như Huy</t>
  </si>
  <si>
    <t>Lê Tuấn Hưng</t>
  </si>
  <si>
    <t>Đoàn Đắc Trung Kiên</t>
  </si>
  <si>
    <t>Đinh Thế Khang</t>
  </si>
  <si>
    <t>Phạm Văn Khang</t>
  </si>
  <si>
    <t>Nguyễn Văn Khánh</t>
  </si>
  <si>
    <t>Ngô Thành Lân</t>
  </si>
  <si>
    <t>Nguyễn Đức Long</t>
  </si>
  <si>
    <t>Nguyễn Tiến Mười</t>
  </si>
  <si>
    <t>Vũ Hữu Núi</t>
  </si>
  <si>
    <t>Nguyễn Gia Phong</t>
  </si>
  <si>
    <t>Đỗ Văn Phú</t>
  </si>
  <si>
    <t>Hoàng Gia Phú</t>
  </si>
  <si>
    <t>Đinh Xuân Tài</t>
  </si>
  <si>
    <t>Vũ Đức Tiến</t>
  </si>
  <si>
    <t>Nguyễn Duy Thái</t>
  </si>
  <si>
    <t>Đàm Văn Thành</t>
  </si>
  <si>
    <t>Lưu Bùi Đức Thành</t>
  </si>
  <si>
    <t>Ngô Văn Thắng</t>
  </si>
  <si>
    <t>Nguyễn Văn Trọng</t>
  </si>
  <si>
    <t>Hoàng Văn Trung</t>
  </si>
  <si>
    <t>Nguyễn Quốc Trường</t>
  </si>
  <si>
    <t>Bùi Văn Việt</t>
  </si>
  <si>
    <t>Phạm Văn Vinh</t>
  </si>
  <si>
    <t>Đặng Anh Vũ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</si>
</sst>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6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6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0" applyFont="1" applyFill="1" applyAlignment="1" applyProtection="1">
      <alignment/>
      <protection locked="0"/>
    </xf>
    <xf numFmtId="0" fontId="4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46" fillId="0" borderId="0" xfId="0" applyFont="1" applyAlignment="1" applyProtection="1">
      <alignment horizontal="left"/>
      <protection locked="0"/>
    </xf>
    <xf numFmtId="0" fontId="46" fillId="33" borderId="0" xfId="0" applyFont="1" applyFill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/>
      <protection hidden="1"/>
    </xf>
    <xf numFmtId="0" fontId="46" fillId="0" borderId="10" xfId="0" applyFont="1" applyBorder="1" applyAlignment="1" applyProtection="1">
      <alignment/>
      <protection locked="0"/>
    </xf>
    <xf numFmtId="49" fontId="46" fillId="0" borderId="10" xfId="0" applyNumberFormat="1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hidden="1"/>
    </xf>
    <xf numFmtId="164" fontId="48" fillId="0" borderId="0" xfId="0" applyNumberFormat="1" applyFont="1" applyBorder="1" applyAlignment="1" applyProtection="1">
      <alignment/>
      <protection hidden="1"/>
    </xf>
    <xf numFmtId="0" fontId="46" fillId="0" borderId="10" xfId="0" applyFont="1" applyBorder="1" applyAlignment="1" applyProtection="1">
      <alignment/>
      <protection locked="0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wrapText="1"/>
    </xf>
    <xf numFmtId="0" fontId="51" fillId="0" borderId="11" xfId="0" applyFont="1" applyBorder="1" applyAlignment="1">
      <alignment horizontal="justify" vertical="top" wrapText="1"/>
    </xf>
    <xf numFmtId="0" fontId="52" fillId="0" borderId="11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justify" vertical="top" wrapText="1"/>
    </xf>
    <xf numFmtId="0" fontId="54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/>
    </xf>
    <xf numFmtId="0" fontId="53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3" fillId="0" borderId="11" xfId="0" applyFont="1" applyBorder="1" applyAlignment="1">
      <alignment horizontal="center" vertical="center" wrapText="1"/>
    </xf>
    <xf numFmtId="164" fontId="46" fillId="0" borderId="10" xfId="0" applyNumberFormat="1" applyFont="1" applyBorder="1" applyAlignment="1" applyProtection="1">
      <alignment/>
      <protection hidden="1"/>
    </xf>
    <xf numFmtId="0" fontId="3" fillId="0" borderId="10" xfId="57" applyFont="1" applyBorder="1" applyAlignment="1">
      <alignment/>
      <protection/>
    </xf>
    <xf numFmtId="0" fontId="50" fillId="34" borderId="10" xfId="58" applyFont="1" applyFill="1" applyBorder="1" applyAlignment="1" quotePrefix="1">
      <alignment horizontal="center"/>
      <protection/>
    </xf>
    <xf numFmtId="0" fontId="50" fillId="34" borderId="10" xfId="0" applyFont="1" applyFill="1" applyBorder="1" applyAlignment="1" quotePrefix="1">
      <alignment horizontal="center"/>
    </xf>
    <xf numFmtId="14" fontId="50" fillId="0" borderId="10" xfId="0" applyNumberFormat="1" applyFont="1" applyFill="1" applyBorder="1" applyAlignment="1" quotePrefix="1">
      <alignment horizontal="center"/>
    </xf>
    <xf numFmtId="0" fontId="50" fillId="0" borderId="10" xfId="0" applyFont="1" applyFill="1" applyBorder="1" applyAlignment="1" quotePrefix="1">
      <alignment horizontal="center"/>
    </xf>
    <xf numFmtId="0" fontId="3" fillId="0" borderId="10" xfId="60" applyFont="1" applyBorder="1" applyAlignment="1">
      <alignment/>
      <protection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48" fillId="0" borderId="0" xfId="0" applyFont="1" applyAlignment="1" applyProtection="1">
      <alignment horizontal="center"/>
      <protection hidden="1"/>
    </xf>
    <xf numFmtId="0" fontId="55" fillId="0" borderId="10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 applyProtection="1">
      <alignment horizontal="center"/>
      <protection locked="0"/>
    </xf>
    <xf numFmtId="0" fontId="46" fillId="0" borderId="0" xfId="0" applyFont="1" applyAlignment="1" applyProtection="1">
      <alignment horizontal="left"/>
      <protection locked="0"/>
    </xf>
    <xf numFmtId="0" fontId="46" fillId="0" borderId="0" xfId="0" applyFont="1" applyAlignment="1" applyProtection="1">
      <alignment horizontal="center"/>
      <protection locked="0"/>
    </xf>
    <xf numFmtId="0" fontId="46" fillId="0" borderId="0" xfId="0" applyFont="1" applyBorder="1" applyAlignment="1" applyProtection="1">
      <alignment horizont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yTinhDucDung\Desktop\File%20THUD%20(GV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File THUD (GV)"/>
    </sheetNames>
    <definedNames>
      <definedName name="Button7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4"/>
  <sheetViews>
    <sheetView tabSelected="1" zoomScale="96" zoomScaleNormal="96" zoomScalePageLayoutView="0" workbookViewId="0" topLeftCell="A1">
      <selection activeCell="D6" sqref="D6:D47"/>
    </sheetView>
  </sheetViews>
  <sheetFormatPr defaultColWidth="8.8515625" defaultRowHeight="15"/>
  <cols>
    <col min="1" max="1" width="4.00390625" style="2" customWidth="1"/>
    <col min="2" max="2" width="8.421875" style="2" customWidth="1"/>
    <col min="3" max="3" width="24.28125" style="2" customWidth="1"/>
    <col min="4" max="4" width="13.00390625" style="2" customWidth="1"/>
    <col min="5" max="29" width="3.421875" style="2" customWidth="1"/>
    <col min="30" max="40" width="3.00390625" style="8" customWidth="1"/>
    <col min="41" max="41" width="5.8515625" style="8" customWidth="1"/>
    <col min="42" max="42" width="4.8515625" style="8" customWidth="1"/>
    <col min="43" max="43" width="6.140625" style="2" customWidth="1"/>
    <col min="44" max="45" width="6.28125" style="2" customWidth="1"/>
    <col min="46" max="46" width="10.28125" style="2" customWidth="1"/>
    <col min="47" max="49" width="9.140625" style="2" customWidth="1"/>
    <col min="50" max="50" width="0" style="2" hidden="1" customWidth="1"/>
    <col min="51" max="57" width="9.140625" style="2" customWidth="1"/>
    <col min="58" max="58" width="9.140625" style="3" customWidth="1"/>
    <col min="59" max="16384" width="8.8515625" style="2" customWidth="1"/>
  </cols>
  <sheetData>
    <row r="1" spans="1:50" ht="15.75">
      <c r="A1" s="43" t="s">
        <v>46</v>
      </c>
      <c r="B1" s="43"/>
      <c r="C1" s="43"/>
      <c r="D1" s="43"/>
      <c r="E1" s="44" t="s">
        <v>0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1"/>
      <c r="AX1" s="2" t="s">
        <v>1</v>
      </c>
    </row>
    <row r="2" spans="1:50" ht="15.75">
      <c r="A2" s="43" t="s">
        <v>2</v>
      </c>
      <c r="B2" s="43"/>
      <c r="C2" s="43"/>
      <c r="D2" s="4" t="s">
        <v>3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3"/>
      <c r="Z2" s="43"/>
      <c r="AA2" s="43"/>
      <c r="AB2" s="43"/>
      <c r="AC2" s="43"/>
      <c r="AD2" s="5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7">
        <v>3</v>
      </c>
      <c r="AX2" s="2" t="s">
        <v>5</v>
      </c>
    </row>
    <row r="3" spans="1:50" ht="15.75">
      <c r="A3" s="1" t="s">
        <v>6</v>
      </c>
      <c r="B3" s="1"/>
      <c r="C3" s="5"/>
      <c r="J3" s="2" t="s">
        <v>7</v>
      </c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X3" s="2" t="s">
        <v>8</v>
      </c>
    </row>
    <row r="4" spans="1:58" ht="15.75" customHeight="1">
      <c r="A4" s="38" t="s">
        <v>9</v>
      </c>
      <c r="B4" s="38" t="s">
        <v>10</v>
      </c>
      <c r="C4" s="38" t="s">
        <v>11</v>
      </c>
      <c r="D4" s="38" t="s">
        <v>12</v>
      </c>
      <c r="E4" s="38" t="s">
        <v>13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40" t="s">
        <v>14</v>
      </c>
      <c r="AE4" s="40"/>
      <c r="AF4" s="40"/>
      <c r="AG4" s="40"/>
      <c r="AH4" s="40"/>
      <c r="AI4" s="40" t="s">
        <v>15</v>
      </c>
      <c r="AJ4" s="40"/>
      <c r="AK4" s="40"/>
      <c r="AL4" s="40"/>
      <c r="AM4" s="40"/>
      <c r="AN4" s="40"/>
      <c r="AO4" s="41" t="s">
        <v>16</v>
      </c>
      <c r="AP4" s="41" t="s">
        <v>17</v>
      </c>
      <c r="AQ4" s="38" t="s">
        <v>18</v>
      </c>
      <c r="AR4" s="38" t="s">
        <v>47</v>
      </c>
      <c r="AS4" s="38" t="s">
        <v>48</v>
      </c>
      <c r="AT4" s="38" t="s">
        <v>49</v>
      </c>
      <c r="AX4" s="2" t="s">
        <v>19</v>
      </c>
      <c r="BF4" s="3" t="s">
        <v>20</v>
      </c>
    </row>
    <row r="5" spans="1:58" ht="15.75">
      <c r="A5" s="38"/>
      <c r="B5" s="38"/>
      <c r="C5" s="38"/>
      <c r="D5" s="3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9">
        <v>1</v>
      </c>
      <c r="AE5" s="9">
        <v>2</v>
      </c>
      <c r="AF5" s="9">
        <v>3</v>
      </c>
      <c r="AG5" s="9">
        <v>4</v>
      </c>
      <c r="AH5" s="9">
        <v>5</v>
      </c>
      <c r="AI5" s="9">
        <v>1</v>
      </c>
      <c r="AJ5" s="9">
        <v>2</v>
      </c>
      <c r="AK5" s="9">
        <v>3</v>
      </c>
      <c r="AL5" s="9">
        <v>4</v>
      </c>
      <c r="AM5" s="9">
        <v>5</v>
      </c>
      <c r="AN5" s="9">
        <v>6</v>
      </c>
      <c r="AO5" s="41"/>
      <c r="AP5" s="41"/>
      <c r="AQ5" s="38"/>
      <c r="AR5" s="38"/>
      <c r="AS5" s="38"/>
      <c r="AT5" s="38"/>
      <c r="AX5" s="2" t="s">
        <v>4</v>
      </c>
      <c r="BF5" s="3" t="s">
        <v>21</v>
      </c>
    </row>
    <row r="6" spans="1:50" ht="16.5">
      <c r="A6" s="10">
        <v>1</v>
      </c>
      <c r="B6" s="10"/>
      <c r="C6" s="37" t="s">
        <v>107</v>
      </c>
      <c r="D6" s="34" t="s">
        <v>65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31">
        <f>IF(AND($AS$2=COUNTIF(AI6:AN6,"&gt;=0"),COUNTIF(AD6:AH6,"&gt;=0")&gt;=1),ROUND((SUM(AI6:AN6)*2+SUM(AD6:AH6))/(COUNTIF(AD6:AH6,"&gt;=0")+COUNTIF(AI6:AN6,"&gt;=0")*2),1),"")</f>
      </c>
      <c r="AP6" s="11"/>
      <c r="AQ6" s="10">
        <f>IF(OR(AO6&lt;5,AO6="",AP6=""),"",ROUND(((AO6*4+AP6*6)/10),1))</f>
      </c>
      <c r="AR6" s="11">
        <f>IF(AQ6="","",IF(AQ6&gt;=8.45,"A",IF(AND(AQ6&lt;8.45,AQ6&gt;=6.95),"B",IF(AND(AQ6&lt;6.95,AQ6&gt;=5.45),"C",IF(AND(AQ6&lt;5.45,AQ6&gt;=3.95),"D","")))))</f>
      </c>
      <c r="AS6" s="11"/>
      <c r="AT6" s="11"/>
      <c r="AX6" s="2" t="s">
        <v>22</v>
      </c>
    </row>
    <row r="7" spans="1:50" ht="16.5">
      <c r="A7" s="10">
        <v>2</v>
      </c>
      <c r="B7" s="10"/>
      <c r="C7" s="37" t="s">
        <v>108</v>
      </c>
      <c r="D7" s="34" t="s">
        <v>66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31">
        <f aca="true" t="shared" si="0" ref="AO7:AO68">IF(AND($AS$2=COUNTIF(AI7:AN7,"&gt;=0"),COUNTIF(AD7:AH7,"&gt;=0")&gt;=1),ROUND((SUM(AI7:AN7)*2+SUM(AD7:AH7))/(COUNTIF(AD7:AH7,"&gt;=0")+COUNTIF(AI7:AN7,"&gt;=0")*2),1),"")</f>
      </c>
      <c r="AP7" s="11"/>
      <c r="AQ7" s="10">
        <f aca="true" t="shared" si="1" ref="AQ7:AQ68">IF(OR(AO7&lt;5,AO7="",AP7=""),"",ROUND(((AO7*4+AP7*6)/10),1))</f>
      </c>
      <c r="AR7" s="11">
        <f>IF(AQ7="","",IF(AQ7&gt;=8.45,"A",IF(AND(AQ7&lt;8.45,AQ7&gt;=6.95),"B",IF(AND(AQ7&lt;6.95,AQ7&gt;=5.45),"C",IF(AND(AQ7&lt;5.45,AQ7&gt;=3.95),"D","")))))</f>
      </c>
      <c r="AS7" s="11"/>
      <c r="AT7" s="11"/>
      <c r="AX7" s="2" t="s">
        <v>23</v>
      </c>
    </row>
    <row r="8" spans="1:50" ht="16.5">
      <c r="A8" s="10">
        <v>3</v>
      </c>
      <c r="B8" s="10"/>
      <c r="C8" s="37" t="s">
        <v>109</v>
      </c>
      <c r="D8" s="34" t="s">
        <v>67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31">
        <f t="shared" si="0"/>
      </c>
      <c r="AP8" s="11"/>
      <c r="AQ8" s="10">
        <f t="shared" si="1"/>
      </c>
      <c r="AR8" s="11">
        <f aca="true" t="shared" si="2" ref="AR8:AR15">IF(AQ8="","",IF(AQ8&gt;=8.45,"A",IF(AND(AQ8&lt;8.45,AQ8&gt;=6.95),"B",IF(AND(AQ8&lt;6.95,AQ8&gt;=5.45),"C",IF(AND(AQ8&lt;5.45,AQ8&gt;=3.95),"D","")))))</f>
      </c>
      <c r="AS8" s="11"/>
      <c r="AT8" s="11"/>
      <c r="AX8" s="2" t="s">
        <v>24</v>
      </c>
    </row>
    <row r="9" spans="1:50" ht="16.5">
      <c r="A9" s="10">
        <v>4</v>
      </c>
      <c r="B9" s="10"/>
      <c r="C9" s="37" t="s">
        <v>110</v>
      </c>
      <c r="D9" s="34" t="s">
        <v>68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31">
        <f t="shared" si="0"/>
      </c>
      <c r="AP9" s="11"/>
      <c r="AQ9" s="10">
        <f t="shared" si="1"/>
      </c>
      <c r="AR9" s="11">
        <f t="shared" si="2"/>
      </c>
      <c r="AS9" s="11"/>
      <c r="AT9" s="11"/>
      <c r="AX9" s="2" t="s">
        <v>25</v>
      </c>
    </row>
    <row r="10" spans="1:50" ht="16.5">
      <c r="A10" s="10">
        <v>5</v>
      </c>
      <c r="B10" s="10"/>
      <c r="C10" s="37" t="s">
        <v>111</v>
      </c>
      <c r="D10" s="34" t="s">
        <v>69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31">
        <f t="shared" si="0"/>
      </c>
      <c r="AP10" s="11"/>
      <c r="AQ10" s="10">
        <f t="shared" si="1"/>
      </c>
      <c r="AR10" s="11">
        <f t="shared" si="2"/>
      </c>
      <c r="AS10" s="11"/>
      <c r="AT10" s="11"/>
      <c r="AX10" s="2" t="s">
        <v>26</v>
      </c>
    </row>
    <row r="11" spans="1:50" ht="16.5">
      <c r="A11" s="10">
        <v>6</v>
      </c>
      <c r="B11" s="10"/>
      <c r="C11" s="37" t="s">
        <v>112</v>
      </c>
      <c r="D11" s="34" t="s">
        <v>70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31">
        <f t="shared" si="0"/>
      </c>
      <c r="AP11" s="11"/>
      <c r="AQ11" s="10">
        <f t="shared" si="1"/>
      </c>
      <c r="AR11" s="11">
        <f t="shared" si="2"/>
      </c>
      <c r="AS11" s="11"/>
      <c r="AT11" s="11"/>
      <c r="AX11" s="2" t="s">
        <v>27</v>
      </c>
    </row>
    <row r="12" spans="1:50" ht="16.5">
      <c r="A12" s="10">
        <v>7</v>
      </c>
      <c r="B12" s="10"/>
      <c r="C12" s="37" t="s">
        <v>113</v>
      </c>
      <c r="D12" s="34" t="s">
        <v>71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31">
        <f t="shared" si="0"/>
      </c>
      <c r="AP12" s="11"/>
      <c r="AQ12" s="10">
        <f t="shared" si="1"/>
      </c>
      <c r="AR12" s="11">
        <f t="shared" si="2"/>
      </c>
      <c r="AS12" s="11"/>
      <c r="AT12" s="11"/>
      <c r="AX12" s="2" t="s">
        <v>28</v>
      </c>
    </row>
    <row r="13" spans="1:50" ht="16.5">
      <c r="A13" s="10">
        <v>8</v>
      </c>
      <c r="B13" s="10"/>
      <c r="C13" s="37" t="s">
        <v>114</v>
      </c>
      <c r="D13" s="34" t="s">
        <v>72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31">
        <f t="shared" si="0"/>
      </c>
      <c r="AP13" s="11"/>
      <c r="AQ13" s="10">
        <f t="shared" si="1"/>
      </c>
      <c r="AR13" s="11">
        <f t="shared" si="2"/>
      </c>
      <c r="AS13" s="11"/>
      <c r="AT13" s="11"/>
      <c r="AX13" s="2" t="s">
        <v>29</v>
      </c>
    </row>
    <row r="14" spans="1:50" ht="16.5">
      <c r="A14" s="10">
        <v>9</v>
      </c>
      <c r="B14" s="10"/>
      <c r="C14" s="37" t="s">
        <v>115</v>
      </c>
      <c r="D14" s="35" t="s">
        <v>73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31">
        <f t="shared" si="0"/>
      </c>
      <c r="AP14" s="11"/>
      <c r="AQ14" s="10">
        <f t="shared" si="1"/>
      </c>
      <c r="AR14" s="11">
        <f t="shared" si="2"/>
      </c>
      <c r="AS14" s="11"/>
      <c r="AT14" s="11"/>
      <c r="AX14" s="2" t="s">
        <v>30</v>
      </c>
    </row>
    <row r="15" spans="1:50" ht="16.5">
      <c r="A15" s="10">
        <v>10</v>
      </c>
      <c r="B15" s="10"/>
      <c r="C15" s="37" t="s">
        <v>116</v>
      </c>
      <c r="D15" s="34" t="s">
        <v>74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31">
        <f t="shared" si="0"/>
      </c>
      <c r="AP15" s="11"/>
      <c r="AQ15" s="10">
        <f t="shared" si="1"/>
      </c>
      <c r="AR15" s="11">
        <f t="shared" si="2"/>
      </c>
      <c r="AS15" s="11"/>
      <c r="AT15" s="11"/>
      <c r="AX15" s="2" t="s">
        <v>31</v>
      </c>
    </row>
    <row r="16" spans="1:50" ht="16.5">
      <c r="A16" s="10">
        <v>11</v>
      </c>
      <c r="B16" s="10"/>
      <c r="C16" s="37" t="s">
        <v>117</v>
      </c>
      <c r="D16" s="34" t="s">
        <v>105</v>
      </c>
      <c r="E16" s="11"/>
      <c r="F16" s="11"/>
      <c r="G16" s="11"/>
      <c r="H16" s="11"/>
      <c r="I16" s="11"/>
      <c r="J16" s="1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31">
        <f t="shared" si="0"/>
      </c>
      <c r="AP16" s="11"/>
      <c r="AQ16" s="10">
        <f t="shared" si="1"/>
      </c>
      <c r="AR16" s="11"/>
      <c r="AS16" s="11"/>
      <c r="AT16" s="11"/>
      <c r="AX16" s="2" t="s">
        <v>32</v>
      </c>
    </row>
    <row r="17" spans="1:50" ht="16.5">
      <c r="A17" s="10">
        <v>12</v>
      </c>
      <c r="B17" s="10"/>
      <c r="C17" s="37" t="s">
        <v>118</v>
      </c>
      <c r="D17" s="34" t="s">
        <v>75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31">
        <f t="shared" si="0"/>
      </c>
      <c r="AP17" s="11"/>
      <c r="AQ17" s="10">
        <f t="shared" si="1"/>
      </c>
      <c r="AR17" s="11"/>
      <c r="AS17" s="11"/>
      <c r="AT17" s="11"/>
      <c r="AX17" s="2" t="s">
        <v>33</v>
      </c>
    </row>
    <row r="18" spans="1:50" ht="16.5">
      <c r="A18" s="10">
        <v>13</v>
      </c>
      <c r="B18" s="10"/>
      <c r="C18" s="37" t="s">
        <v>119</v>
      </c>
      <c r="D18" s="34" t="s">
        <v>76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31">
        <f t="shared" si="0"/>
      </c>
      <c r="AP18" s="11"/>
      <c r="AQ18" s="10">
        <f t="shared" si="1"/>
      </c>
      <c r="AR18" s="11"/>
      <c r="AS18" s="11"/>
      <c r="AT18" s="11"/>
      <c r="AX18" s="2" t="s">
        <v>34</v>
      </c>
    </row>
    <row r="19" spans="1:50" ht="16.5">
      <c r="A19" s="10">
        <v>14</v>
      </c>
      <c r="B19" s="10"/>
      <c r="C19" s="37" t="s">
        <v>120</v>
      </c>
      <c r="D19" s="34" t="s">
        <v>77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31">
        <f t="shared" si="0"/>
      </c>
      <c r="AP19" s="11"/>
      <c r="AQ19" s="10">
        <f t="shared" si="1"/>
      </c>
      <c r="AR19" s="11"/>
      <c r="AS19" s="11"/>
      <c r="AT19" s="11"/>
      <c r="AX19" s="2" t="s">
        <v>35</v>
      </c>
    </row>
    <row r="20" spans="1:50" ht="16.5">
      <c r="A20" s="10">
        <v>15</v>
      </c>
      <c r="B20" s="10"/>
      <c r="C20" s="37" t="s">
        <v>121</v>
      </c>
      <c r="D20" s="34" t="s">
        <v>78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31">
        <f t="shared" si="0"/>
      </c>
      <c r="AP20" s="11"/>
      <c r="AQ20" s="10">
        <f t="shared" si="1"/>
      </c>
      <c r="AR20" s="11"/>
      <c r="AS20" s="11"/>
      <c r="AT20" s="11"/>
      <c r="AX20" s="2" t="s">
        <v>36</v>
      </c>
    </row>
    <row r="21" spans="1:50" ht="16.5">
      <c r="A21" s="10">
        <v>16</v>
      </c>
      <c r="B21" s="10"/>
      <c r="C21" s="37" t="s">
        <v>122</v>
      </c>
      <c r="D21" s="34" t="s">
        <v>79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31">
        <f t="shared" si="0"/>
      </c>
      <c r="AP21" s="11"/>
      <c r="AQ21" s="10">
        <f t="shared" si="1"/>
      </c>
      <c r="AR21" s="11"/>
      <c r="AS21" s="11"/>
      <c r="AT21" s="11"/>
      <c r="AX21" s="2" t="s">
        <v>37</v>
      </c>
    </row>
    <row r="22" spans="1:50" ht="16.5">
      <c r="A22" s="10">
        <v>17</v>
      </c>
      <c r="B22" s="10"/>
      <c r="C22" s="37" t="s">
        <v>123</v>
      </c>
      <c r="D22" s="34" t="s">
        <v>80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31">
        <f t="shared" si="0"/>
      </c>
      <c r="AP22" s="11"/>
      <c r="AQ22" s="10">
        <f t="shared" si="1"/>
      </c>
      <c r="AR22" s="11"/>
      <c r="AS22" s="11"/>
      <c r="AT22" s="11"/>
      <c r="AX22" s="2" t="s">
        <v>38</v>
      </c>
    </row>
    <row r="23" spans="1:50" ht="16.5">
      <c r="A23" s="10">
        <v>18</v>
      </c>
      <c r="B23" s="10"/>
      <c r="C23" s="37" t="s">
        <v>124</v>
      </c>
      <c r="D23" s="34" t="s">
        <v>81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31">
        <f t="shared" si="0"/>
      </c>
      <c r="AP23" s="11"/>
      <c r="AQ23" s="10">
        <f t="shared" si="1"/>
      </c>
      <c r="AR23" s="11"/>
      <c r="AS23" s="11"/>
      <c r="AT23" s="11"/>
      <c r="AX23" s="2" t="s">
        <v>39</v>
      </c>
    </row>
    <row r="24" spans="1:50" ht="16.5">
      <c r="A24" s="10">
        <v>19</v>
      </c>
      <c r="B24" s="10"/>
      <c r="C24" s="37" t="s">
        <v>125</v>
      </c>
      <c r="D24" s="34" t="s">
        <v>82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31">
        <f t="shared" si="0"/>
      </c>
      <c r="AP24" s="11"/>
      <c r="AQ24" s="10">
        <f t="shared" si="1"/>
      </c>
      <c r="AR24" s="11"/>
      <c r="AS24" s="11"/>
      <c r="AT24" s="11"/>
      <c r="AX24" s="2" t="s">
        <v>40</v>
      </c>
    </row>
    <row r="25" spans="1:50" ht="16.5">
      <c r="A25" s="10">
        <v>20</v>
      </c>
      <c r="B25" s="10"/>
      <c r="C25" s="37" t="s">
        <v>126</v>
      </c>
      <c r="D25" s="34" t="s">
        <v>83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31">
        <f t="shared" si="0"/>
      </c>
      <c r="AP25" s="11"/>
      <c r="AQ25" s="10">
        <f t="shared" si="1"/>
      </c>
      <c r="AR25" s="11"/>
      <c r="AS25" s="11"/>
      <c r="AT25" s="11"/>
      <c r="AX25" s="2" t="s">
        <v>41</v>
      </c>
    </row>
    <row r="26" spans="1:50" ht="16.5">
      <c r="A26" s="10">
        <v>21</v>
      </c>
      <c r="B26" s="10"/>
      <c r="C26" s="37" t="s">
        <v>127</v>
      </c>
      <c r="D26" s="34" t="s">
        <v>84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31">
        <f t="shared" si="0"/>
      </c>
      <c r="AP26" s="11"/>
      <c r="AQ26" s="10">
        <f t="shared" si="1"/>
      </c>
      <c r="AR26" s="11"/>
      <c r="AS26" s="11"/>
      <c r="AT26" s="11"/>
      <c r="AX26" s="2" t="s">
        <v>42</v>
      </c>
    </row>
    <row r="27" spans="1:46" ht="16.5">
      <c r="A27" s="10">
        <v>22</v>
      </c>
      <c r="B27" s="10"/>
      <c r="C27" s="37" t="s">
        <v>128</v>
      </c>
      <c r="D27" s="36" t="s">
        <v>85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31">
        <f t="shared" si="0"/>
      </c>
      <c r="AP27" s="11"/>
      <c r="AQ27" s="10">
        <f t="shared" si="1"/>
      </c>
      <c r="AR27" s="11"/>
      <c r="AS27" s="11"/>
      <c r="AT27" s="11"/>
    </row>
    <row r="28" spans="1:46" ht="16.5">
      <c r="A28" s="10">
        <v>23</v>
      </c>
      <c r="B28" s="10"/>
      <c r="C28" s="37" t="s">
        <v>129</v>
      </c>
      <c r="D28" s="34" t="s">
        <v>86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31">
        <f t="shared" si="0"/>
      </c>
      <c r="AP28" s="11"/>
      <c r="AQ28" s="10">
        <f t="shared" si="1"/>
      </c>
      <c r="AR28" s="11"/>
      <c r="AS28" s="11"/>
      <c r="AT28" s="11"/>
    </row>
    <row r="29" spans="1:46" ht="16.5">
      <c r="A29" s="10">
        <v>24</v>
      </c>
      <c r="B29" s="10"/>
      <c r="C29" s="37" t="s">
        <v>130</v>
      </c>
      <c r="D29" s="36" t="s">
        <v>106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31">
        <f t="shared" si="0"/>
      </c>
      <c r="AP29" s="11"/>
      <c r="AQ29" s="10">
        <f t="shared" si="1"/>
      </c>
      <c r="AR29" s="11"/>
      <c r="AS29" s="11"/>
      <c r="AT29" s="11"/>
    </row>
    <row r="30" spans="1:46" ht="16.5">
      <c r="A30" s="10">
        <v>25</v>
      </c>
      <c r="B30" s="10"/>
      <c r="C30" s="37" t="s">
        <v>131</v>
      </c>
      <c r="D30" s="34" t="s">
        <v>87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31">
        <f t="shared" si="0"/>
      </c>
      <c r="AP30" s="11"/>
      <c r="AQ30" s="10">
        <f t="shared" si="1"/>
      </c>
      <c r="AR30" s="11"/>
      <c r="AS30" s="11"/>
      <c r="AT30" s="11"/>
    </row>
    <row r="31" spans="1:46" ht="16.5">
      <c r="A31" s="10">
        <v>26</v>
      </c>
      <c r="B31" s="10"/>
      <c r="C31" s="37" t="s">
        <v>132</v>
      </c>
      <c r="D31" s="34" t="s">
        <v>88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31">
        <f t="shared" si="0"/>
      </c>
      <c r="AP31" s="11"/>
      <c r="AQ31" s="10">
        <f t="shared" si="1"/>
      </c>
      <c r="AR31" s="11"/>
      <c r="AS31" s="11"/>
      <c r="AT31" s="11"/>
    </row>
    <row r="32" spans="1:46" ht="16.5">
      <c r="A32" s="10">
        <v>27</v>
      </c>
      <c r="B32" s="10"/>
      <c r="C32" s="37" t="s">
        <v>133</v>
      </c>
      <c r="D32" s="34" t="s">
        <v>89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31">
        <f t="shared" si="0"/>
      </c>
      <c r="AP32" s="11"/>
      <c r="AQ32" s="10">
        <f t="shared" si="1"/>
      </c>
      <c r="AR32" s="11"/>
      <c r="AS32" s="11"/>
      <c r="AT32" s="11"/>
    </row>
    <row r="33" spans="1:46" ht="16.5">
      <c r="A33" s="10">
        <v>28</v>
      </c>
      <c r="B33" s="10"/>
      <c r="C33" s="37" t="s">
        <v>134</v>
      </c>
      <c r="D33" s="34" t="s">
        <v>90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31">
        <f t="shared" si="0"/>
      </c>
      <c r="AP33" s="11"/>
      <c r="AQ33" s="10">
        <f t="shared" si="1"/>
      </c>
      <c r="AR33" s="11"/>
      <c r="AS33" s="11"/>
      <c r="AT33" s="11"/>
    </row>
    <row r="34" spans="1:46" ht="16.5">
      <c r="A34" s="10">
        <v>29</v>
      </c>
      <c r="B34" s="10"/>
      <c r="C34" s="37" t="s">
        <v>135</v>
      </c>
      <c r="D34" s="34" t="s">
        <v>91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31">
        <f t="shared" si="0"/>
      </c>
      <c r="AP34" s="11"/>
      <c r="AQ34" s="10">
        <f t="shared" si="1"/>
      </c>
      <c r="AR34" s="11"/>
      <c r="AS34" s="11"/>
      <c r="AT34" s="11"/>
    </row>
    <row r="35" spans="1:46" ht="16.5">
      <c r="A35" s="10">
        <v>30</v>
      </c>
      <c r="B35" s="10"/>
      <c r="C35" s="37" t="s">
        <v>136</v>
      </c>
      <c r="D35" s="34" t="s">
        <v>92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31">
        <f t="shared" si="0"/>
      </c>
      <c r="AP35" s="11"/>
      <c r="AQ35" s="10">
        <f t="shared" si="1"/>
      </c>
      <c r="AR35" s="11"/>
      <c r="AS35" s="11"/>
      <c r="AT35" s="11"/>
    </row>
    <row r="36" spans="1:46" ht="16.5">
      <c r="A36" s="10">
        <v>31</v>
      </c>
      <c r="B36" s="10"/>
      <c r="C36" s="37" t="s">
        <v>137</v>
      </c>
      <c r="D36" s="34" t="s">
        <v>93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31">
        <f t="shared" si="0"/>
      </c>
      <c r="AP36" s="11"/>
      <c r="AQ36" s="10">
        <f t="shared" si="1"/>
      </c>
      <c r="AR36" s="11"/>
      <c r="AS36" s="11"/>
      <c r="AT36" s="11"/>
    </row>
    <row r="37" spans="1:46" ht="16.5">
      <c r="A37" s="10">
        <v>32</v>
      </c>
      <c r="B37" s="10"/>
      <c r="C37" s="37" t="s">
        <v>138</v>
      </c>
      <c r="D37" s="34" t="s">
        <v>94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31">
        <f t="shared" si="0"/>
      </c>
      <c r="AP37" s="11"/>
      <c r="AQ37" s="10">
        <f t="shared" si="1"/>
      </c>
      <c r="AR37" s="11"/>
      <c r="AS37" s="11"/>
      <c r="AT37" s="11"/>
    </row>
    <row r="38" spans="1:46" ht="16.5">
      <c r="A38" s="10">
        <v>33</v>
      </c>
      <c r="B38" s="10"/>
      <c r="C38" s="37" t="s">
        <v>139</v>
      </c>
      <c r="D38" s="34" t="s">
        <v>95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31">
        <f t="shared" si="0"/>
      </c>
      <c r="AP38" s="11"/>
      <c r="AQ38" s="10">
        <f t="shared" si="1"/>
      </c>
      <c r="AR38" s="11"/>
      <c r="AS38" s="11"/>
      <c r="AT38" s="11"/>
    </row>
    <row r="39" spans="1:46" ht="16.5">
      <c r="A39" s="10">
        <v>34</v>
      </c>
      <c r="B39" s="10"/>
      <c r="C39" s="37" t="s">
        <v>140</v>
      </c>
      <c r="D39" s="34" t="s">
        <v>96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31">
        <f t="shared" si="0"/>
      </c>
      <c r="AP39" s="11"/>
      <c r="AQ39" s="10">
        <f t="shared" si="1"/>
      </c>
      <c r="AR39" s="11"/>
      <c r="AS39" s="11"/>
      <c r="AT39" s="11"/>
    </row>
    <row r="40" spans="1:46" ht="16.5">
      <c r="A40" s="10">
        <v>35</v>
      </c>
      <c r="B40" s="10"/>
      <c r="C40" s="37" t="s">
        <v>141</v>
      </c>
      <c r="D40" s="34" t="s">
        <v>97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31">
        <f t="shared" si="0"/>
      </c>
      <c r="AP40" s="11"/>
      <c r="AQ40" s="10">
        <f t="shared" si="1"/>
      </c>
      <c r="AR40" s="11"/>
      <c r="AS40" s="11"/>
      <c r="AT40" s="11"/>
    </row>
    <row r="41" spans="1:46" ht="16.5">
      <c r="A41" s="10">
        <v>36</v>
      </c>
      <c r="B41" s="10"/>
      <c r="C41" s="37" t="s">
        <v>142</v>
      </c>
      <c r="D41" s="34" t="s">
        <v>98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31">
        <f t="shared" si="0"/>
      </c>
      <c r="AP41" s="11"/>
      <c r="AQ41" s="10">
        <f t="shared" si="1"/>
      </c>
      <c r="AR41" s="11"/>
      <c r="AS41" s="11"/>
      <c r="AT41" s="11"/>
    </row>
    <row r="42" spans="1:46" ht="16.5">
      <c r="A42" s="10">
        <v>37</v>
      </c>
      <c r="B42" s="10"/>
      <c r="C42" s="37" t="s">
        <v>143</v>
      </c>
      <c r="D42" s="34" t="s">
        <v>99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31">
        <f t="shared" si="0"/>
      </c>
      <c r="AP42" s="11"/>
      <c r="AQ42" s="10">
        <f t="shared" si="1"/>
      </c>
      <c r="AR42" s="11"/>
      <c r="AS42" s="11"/>
      <c r="AT42" s="11"/>
    </row>
    <row r="43" spans="1:46" ht="16.5">
      <c r="A43" s="10">
        <v>38</v>
      </c>
      <c r="B43" s="10"/>
      <c r="C43" s="37" t="s">
        <v>144</v>
      </c>
      <c r="D43" s="34" t="s">
        <v>100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31">
        <f t="shared" si="0"/>
      </c>
      <c r="AP43" s="11"/>
      <c r="AQ43" s="10">
        <f t="shared" si="1"/>
      </c>
      <c r="AR43" s="11"/>
      <c r="AS43" s="11"/>
      <c r="AT43" s="11"/>
    </row>
    <row r="44" spans="1:46" ht="16.5">
      <c r="A44" s="10">
        <v>39</v>
      </c>
      <c r="B44" s="10"/>
      <c r="C44" s="37" t="s">
        <v>145</v>
      </c>
      <c r="D44" s="34" t="s">
        <v>101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31">
        <f t="shared" si="0"/>
      </c>
      <c r="AP44" s="11"/>
      <c r="AQ44" s="10">
        <f t="shared" si="1"/>
      </c>
      <c r="AR44" s="11"/>
      <c r="AS44" s="11"/>
      <c r="AT44" s="11"/>
    </row>
    <row r="45" spans="1:46" ht="16.5">
      <c r="A45" s="10">
        <v>40</v>
      </c>
      <c r="B45" s="10"/>
      <c r="C45" s="37" t="s">
        <v>146</v>
      </c>
      <c r="D45" s="34" t="s">
        <v>102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31">
        <f t="shared" si="0"/>
      </c>
      <c r="AP45" s="11"/>
      <c r="AQ45" s="10">
        <f t="shared" si="1"/>
      </c>
      <c r="AR45" s="11"/>
      <c r="AS45" s="11"/>
      <c r="AT45" s="11"/>
    </row>
    <row r="46" spans="1:46" ht="16.5">
      <c r="A46" s="10">
        <v>41</v>
      </c>
      <c r="B46" s="10"/>
      <c r="C46" s="37" t="s">
        <v>147</v>
      </c>
      <c r="D46" s="34" t="s">
        <v>103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31">
        <f t="shared" si="0"/>
      </c>
      <c r="AP46" s="11"/>
      <c r="AQ46" s="10">
        <f t="shared" si="1"/>
      </c>
      <c r="AR46" s="11"/>
      <c r="AS46" s="11"/>
      <c r="AT46" s="11"/>
    </row>
    <row r="47" spans="1:46" ht="16.5">
      <c r="A47" s="10">
        <v>42</v>
      </c>
      <c r="B47" s="10"/>
      <c r="C47" s="37" t="s">
        <v>148</v>
      </c>
      <c r="D47" s="34" t="s">
        <v>104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31">
        <f t="shared" si="0"/>
      </c>
      <c r="AP47" s="11"/>
      <c r="AQ47" s="10">
        <f t="shared" si="1"/>
      </c>
      <c r="AR47" s="11"/>
      <c r="AS47" s="11"/>
      <c r="AT47" s="11"/>
    </row>
    <row r="48" spans="1:46" ht="16.5">
      <c r="A48" s="10"/>
      <c r="B48" s="10"/>
      <c r="C48" s="32"/>
      <c r="D48" s="33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31"/>
      <c r="AP48" s="11"/>
      <c r="AQ48" s="10"/>
      <c r="AR48" s="11"/>
      <c r="AS48" s="11"/>
      <c r="AT48" s="11"/>
    </row>
    <row r="49" spans="1:46" ht="15.75">
      <c r="A49" s="10">
        <f aca="true" t="shared" si="3" ref="A49:A68">IF(LEN(B49)&gt;1,1+A48,"")</f>
      </c>
      <c r="B49" s="10"/>
      <c r="C49" s="11"/>
      <c r="D49" s="1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31">
        <f t="shared" si="0"/>
      </c>
      <c r="AP49" s="11"/>
      <c r="AQ49" s="10">
        <f t="shared" si="1"/>
      </c>
      <c r="AR49" s="11"/>
      <c r="AS49" s="11"/>
      <c r="AT49" s="11"/>
    </row>
    <row r="50" spans="1:46" ht="15.75">
      <c r="A50" s="10">
        <f t="shared" si="3"/>
      </c>
      <c r="B50" s="10"/>
      <c r="C50" s="11"/>
      <c r="D50" s="1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31">
        <f t="shared" si="0"/>
      </c>
      <c r="AP50" s="11"/>
      <c r="AQ50" s="10">
        <f t="shared" si="1"/>
      </c>
      <c r="AR50" s="11"/>
      <c r="AS50" s="11"/>
      <c r="AT50" s="11"/>
    </row>
    <row r="51" spans="1:46" ht="15.75">
      <c r="A51" s="10">
        <f t="shared" si="3"/>
      </c>
      <c r="B51" s="10"/>
      <c r="C51" s="11"/>
      <c r="D51" s="1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31">
        <f t="shared" si="0"/>
      </c>
      <c r="AP51" s="11"/>
      <c r="AQ51" s="10">
        <f t="shared" si="1"/>
      </c>
      <c r="AR51" s="11"/>
      <c r="AS51" s="11"/>
      <c r="AT51" s="11"/>
    </row>
    <row r="52" spans="1:46" ht="15.75">
      <c r="A52" s="10">
        <f t="shared" si="3"/>
      </c>
      <c r="B52" s="10"/>
      <c r="C52" s="11"/>
      <c r="D52" s="1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31">
        <f t="shared" si="0"/>
      </c>
      <c r="AP52" s="11"/>
      <c r="AQ52" s="10">
        <f t="shared" si="1"/>
      </c>
      <c r="AR52" s="11"/>
      <c r="AS52" s="11"/>
      <c r="AT52" s="11"/>
    </row>
    <row r="53" spans="1:46" ht="15.75">
      <c r="A53" s="10">
        <f t="shared" si="3"/>
      </c>
      <c r="B53" s="10"/>
      <c r="C53" s="11"/>
      <c r="D53" s="1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31">
        <f t="shared" si="0"/>
      </c>
      <c r="AP53" s="11"/>
      <c r="AQ53" s="10">
        <f t="shared" si="1"/>
      </c>
      <c r="AR53" s="11"/>
      <c r="AS53" s="11"/>
      <c r="AT53" s="11"/>
    </row>
    <row r="54" spans="1:46" ht="15.75">
      <c r="A54" s="10">
        <f t="shared" si="3"/>
      </c>
      <c r="B54" s="10"/>
      <c r="C54" s="11"/>
      <c r="D54" s="1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31">
        <f t="shared" si="0"/>
      </c>
      <c r="AP54" s="11"/>
      <c r="AQ54" s="10">
        <f t="shared" si="1"/>
      </c>
      <c r="AR54" s="11"/>
      <c r="AS54" s="11"/>
      <c r="AT54" s="11"/>
    </row>
    <row r="55" spans="1:46" ht="15.75">
      <c r="A55" s="10">
        <f t="shared" si="3"/>
      </c>
      <c r="B55" s="10"/>
      <c r="C55" s="11"/>
      <c r="D55" s="1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31">
        <f t="shared" si="0"/>
      </c>
      <c r="AP55" s="11"/>
      <c r="AQ55" s="10">
        <f t="shared" si="1"/>
      </c>
      <c r="AR55" s="11"/>
      <c r="AS55" s="11"/>
      <c r="AT55" s="11"/>
    </row>
    <row r="56" spans="1:46" ht="15.75">
      <c r="A56" s="10">
        <f t="shared" si="3"/>
      </c>
      <c r="B56" s="10"/>
      <c r="C56" s="11"/>
      <c r="D56" s="1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31">
        <f t="shared" si="0"/>
      </c>
      <c r="AP56" s="11"/>
      <c r="AQ56" s="10">
        <f t="shared" si="1"/>
      </c>
      <c r="AR56" s="11"/>
      <c r="AS56" s="11"/>
      <c r="AT56" s="11"/>
    </row>
    <row r="57" spans="1:46" ht="15.75">
      <c r="A57" s="10">
        <f t="shared" si="3"/>
      </c>
      <c r="B57" s="10"/>
      <c r="C57" s="11"/>
      <c r="D57" s="1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31">
        <f t="shared" si="0"/>
      </c>
      <c r="AP57" s="11"/>
      <c r="AQ57" s="10">
        <f t="shared" si="1"/>
      </c>
      <c r="AR57" s="11"/>
      <c r="AS57" s="11"/>
      <c r="AT57" s="11"/>
    </row>
    <row r="58" spans="1:46" ht="15.75">
      <c r="A58" s="10">
        <f t="shared" si="3"/>
      </c>
      <c r="B58" s="10"/>
      <c r="C58" s="11"/>
      <c r="D58" s="1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31">
        <f t="shared" si="0"/>
      </c>
      <c r="AP58" s="11"/>
      <c r="AQ58" s="10">
        <f t="shared" si="1"/>
      </c>
      <c r="AR58" s="11"/>
      <c r="AS58" s="11"/>
      <c r="AT58" s="11"/>
    </row>
    <row r="59" spans="1:46" ht="15.75">
      <c r="A59" s="10">
        <f t="shared" si="3"/>
      </c>
      <c r="B59" s="10"/>
      <c r="C59" s="11"/>
      <c r="D59" s="1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31">
        <f t="shared" si="0"/>
      </c>
      <c r="AP59" s="11"/>
      <c r="AQ59" s="10">
        <f t="shared" si="1"/>
      </c>
      <c r="AR59" s="11"/>
      <c r="AS59" s="11"/>
      <c r="AT59" s="11"/>
    </row>
    <row r="60" spans="1:46" ht="15.75">
      <c r="A60" s="10">
        <f t="shared" si="3"/>
      </c>
      <c r="B60" s="10"/>
      <c r="C60" s="11"/>
      <c r="D60" s="1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31">
        <f t="shared" si="0"/>
      </c>
      <c r="AP60" s="11"/>
      <c r="AQ60" s="10">
        <f t="shared" si="1"/>
      </c>
      <c r="AR60" s="11"/>
      <c r="AS60" s="11"/>
      <c r="AT60" s="11"/>
    </row>
    <row r="61" spans="1:46" ht="15.75">
      <c r="A61" s="10">
        <f t="shared" si="3"/>
      </c>
      <c r="B61" s="10"/>
      <c r="C61" s="11"/>
      <c r="D61" s="1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31">
        <f t="shared" si="0"/>
      </c>
      <c r="AP61" s="11"/>
      <c r="AQ61" s="10">
        <f t="shared" si="1"/>
      </c>
      <c r="AR61" s="11"/>
      <c r="AS61" s="11"/>
      <c r="AT61" s="11"/>
    </row>
    <row r="62" spans="1:46" ht="15.75">
      <c r="A62" s="10">
        <f t="shared" si="3"/>
      </c>
      <c r="B62" s="10"/>
      <c r="C62" s="11"/>
      <c r="D62" s="1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31">
        <f t="shared" si="0"/>
      </c>
      <c r="AP62" s="11"/>
      <c r="AQ62" s="10">
        <f t="shared" si="1"/>
      </c>
      <c r="AR62" s="11"/>
      <c r="AS62" s="11"/>
      <c r="AT62" s="11"/>
    </row>
    <row r="63" spans="1:46" ht="15.75">
      <c r="A63" s="10">
        <f t="shared" si="3"/>
      </c>
      <c r="B63" s="10"/>
      <c r="C63" s="11"/>
      <c r="D63" s="1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31">
        <f t="shared" si="0"/>
      </c>
      <c r="AP63" s="11"/>
      <c r="AQ63" s="10">
        <f t="shared" si="1"/>
      </c>
      <c r="AR63" s="11"/>
      <c r="AS63" s="11"/>
      <c r="AT63" s="11"/>
    </row>
    <row r="64" spans="1:46" ht="15.75">
      <c r="A64" s="10">
        <f t="shared" si="3"/>
      </c>
      <c r="B64" s="10"/>
      <c r="C64" s="11"/>
      <c r="D64" s="1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31">
        <f t="shared" si="0"/>
      </c>
      <c r="AP64" s="11"/>
      <c r="AQ64" s="10">
        <f t="shared" si="1"/>
      </c>
      <c r="AR64" s="11"/>
      <c r="AS64" s="11"/>
      <c r="AT64" s="11"/>
    </row>
    <row r="65" spans="1:46" ht="15.75">
      <c r="A65" s="10">
        <f t="shared" si="3"/>
      </c>
      <c r="B65" s="10"/>
      <c r="C65" s="11"/>
      <c r="D65" s="1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31">
        <f t="shared" si="0"/>
      </c>
      <c r="AP65" s="11"/>
      <c r="AQ65" s="10">
        <f t="shared" si="1"/>
      </c>
      <c r="AR65" s="11"/>
      <c r="AS65" s="11"/>
      <c r="AT65" s="11"/>
    </row>
    <row r="66" spans="1:46" ht="15.75">
      <c r="A66" s="10">
        <f t="shared" si="3"/>
      </c>
      <c r="B66" s="10"/>
      <c r="C66" s="11"/>
      <c r="D66" s="1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31">
        <f t="shared" si="0"/>
      </c>
      <c r="AP66" s="11"/>
      <c r="AQ66" s="10">
        <f t="shared" si="1"/>
      </c>
      <c r="AR66" s="11"/>
      <c r="AS66" s="11"/>
      <c r="AT66" s="11"/>
    </row>
    <row r="67" spans="1:46" ht="15.75">
      <c r="A67" s="10">
        <f t="shared" si="3"/>
      </c>
      <c r="B67" s="10"/>
      <c r="C67" s="11"/>
      <c r="D67" s="1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31">
        <f t="shared" si="0"/>
      </c>
      <c r="AP67" s="11"/>
      <c r="AQ67" s="10">
        <f t="shared" si="1"/>
      </c>
      <c r="AR67" s="11"/>
      <c r="AS67" s="11"/>
      <c r="AT67" s="11"/>
    </row>
    <row r="68" spans="1:46" ht="15.75">
      <c r="A68" s="10">
        <f t="shared" si="3"/>
      </c>
      <c r="B68" s="10"/>
      <c r="C68" s="11"/>
      <c r="D68" s="1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31">
        <f t="shared" si="0"/>
      </c>
      <c r="AP68" s="11"/>
      <c r="AQ68" s="10">
        <f t="shared" si="1"/>
      </c>
      <c r="AR68" s="11"/>
      <c r="AS68" s="11"/>
      <c r="AT68" s="11"/>
    </row>
    <row r="69" spans="1:44" ht="15.75">
      <c r="A69" s="13"/>
      <c r="B69" s="13"/>
      <c r="C69" s="15" t="str">
        <f>COUNTIF(AO6:AO68,"&gt;2")&amp;"  Học sinh đủ ĐK kiểm tra hết môn"</f>
        <v>0  Học sinh đủ ĐK kiểm tra hết môn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6"/>
      <c r="AP69" s="14"/>
      <c r="AQ69" s="13"/>
      <c r="AR69" s="13"/>
    </row>
    <row r="70" spans="1:44" ht="15.75">
      <c r="A70" s="13"/>
      <c r="B70" s="13"/>
      <c r="C70" s="13" t="s">
        <v>43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 t="s">
        <v>44</v>
      </c>
      <c r="V70" s="13"/>
      <c r="W70" s="13"/>
      <c r="X70" s="13"/>
      <c r="Y70" s="13"/>
      <c r="Z70" s="13"/>
      <c r="AA70" s="13"/>
      <c r="AB70" s="13"/>
      <c r="AC70" s="13"/>
      <c r="AD70" s="14"/>
      <c r="AE70" s="14"/>
      <c r="AF70" s="14"/>
      <c r="AG70" s="14"/>
      <c r="AH70" s="14"/>
      <c r="AI70" s="42" t="s">
        <v>45</v>
      </c>
      <c r="AJ70" s="42"/>
      <c r="AK70" s="42"/>
      <c r="AL70" s="42"/>
      <c r="AM70" s="42"/>
      <c r="AN70" s="42"/>
      <c r="AO70" s="42"/>
      <c r="AP70" s="42"/>
      <c r="AQ70" s="42"/>
      <c r="AR70" s="42"/>
    </row>
    <row r="71" spans="3:4" ht="15.75">
      <c r="C71" s="13"/>
      <c r="D71" s="13"/>
    </row>
    <row r="72" spans="3:42" ht="15.75">
      <c r="C72" s="13"/>
      <c r="D72" s="13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4" spans="35:44" ht="15.75">
      <c r="AI74" s="39">
        <f>IF(N3="","",N3)</f>
      </c>
      <c r="AJ74" s="39"/>
      <c r="AK74" s="39"/>
      <c r="AL74" s="39"/>
      <c r="AM74" s="39"/>
      <c r="AN74" s="39"/>
      <c r="AO74" s="39"/>
      <c r="AP74" s="39"/>
      <c r="AQ74" s="39"/>
      <c r="AR74" s="39"/>
    </row>
  </sheetData>
  <sheetProtection/>
  <mergeCells count="21">
    <mergeCell ref="A1:D1"/>
    <mergeCell ref="E1:AR1"/>
    <mergeCell ref="A2:C2"/>
    <mergeCell ref="E2:X2"/>
    <mergeCell ref="Y2:AC2"/>
    <mergeCell ref="N3:AC3"/>
    <mergeCell ref="A4:A5"/>
    <mergeCell ref="B4:B5"/>
    <mergeCell ref="C4:C5"/>
    <mergeCell ref="D4:D5"/>
    <mergeCell ref="E4:AC4"/>
    <mergeCell ref="AD4:AH4"/>
    <mergeCell ref="AS4:AS5"/>
    <mergeCell ref="AT4:AT5"/>
    <mergeCell ref="AI74:AR74"/>
    <mergeCell ref="AI4:AN4"/>
    <mergeCell ref="AO4:AO5"/>
    <mergeCell ref="AP4:AP5"/>
    <mergeCell ref="AQ4:AQ5"/>
    <mergeCell ref="AR4:AR5"/>
    <mergeCell ref="AI70:AR70"/>
  </mergeCells>
  <dataValidations count="5">
    <dataValidation type="whole" allowBlank="1" showInputMessage="1" showErrorMessage="1" errorTitle="Thông báo" error="Thầy (Cô) nhập sai đề nghị nhập lại" sqref="AD6:AN68">
      <formula1>0</formula1>
      <formula2>10</formula2>
    </dataValidation>
    <dataValidation type="custom" allowBlank="1" showInputMessage="1" showErrorMessage="1" prompt="Không được thay đổi công thức hoặc nhập dữ liệu vào đây" errorTitle="Thông báo" error="Không được nhập dữ liệu vào đây&#10;" sqref="AO6:AO68">
      <formula1>" "</formula1>
    </dataValidation>
    <dataValidation type="list" allowBlank="1" showInputMessage="1" showErrorMessage="1" sqref="E65500:X65500">
      <formula1>hp</formula1>
    </dataValidation>
    <dataValidation type="whole" allowBlank="1" showInputMessage="1" showErrorMessage="1" errorTitle="Thông báo" error="Thầy, Cô đã nhập điểm sai quy định hãy kích chuột vào Cancel để nhập lại" sqref="AD65504:AN65536">
      <formula1>0</formula1>
      <formula2>10</formula2>
    </dataValidation>
    <dataValidation type="whole" allowBlank="1" showInputMessage="1" showErrorMessage="1" errorTitle="Thông báo" error="Thầy, Cô đã nhập điểm không đúng quy định hãy kích chuột vào Cancel để nhập lại" sqref="AP65504:AP65536">
      <formula1>0</formula1>
      <formula2>10</formula2>
    </dataValidation>
  </dataValidations>
  <printOptions/>
  <pageMargins left="0.39" right="0.2" top="0.57" bottom="0.42" header="0.3" footer="0.31"/>
  <pageSetup horizontalDpi="600" verticalDpi="600" orientation="landscape" paperSize="9" scale="6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55"/>
  <sheetViews>
    <sheetView zoomScalePageLayoutView="0" workbookViewId="0" topLeftCell="A1">
      <selection activeCell="A1" sqref="A1:IV2"/>
    </sheetView>
  </sheetViews>
  <sheetFormatPr defaultColWidth="8.8515625" defaultRowHeight="15"/>
  <cols>
    <col min="1" max="1" width="5.28125" style="19" customWidth="1"/>
    <col min="2" max="2" width="7.8515625" style="19" customWidth="1"/>
    <col min="3" max="3" width="8.8515625" style="19" customWidth="1"/>
    <col min="4" max="4" width="28.57421875" style="19" customWidth="1"/>
    <col min="5" max="5" width="15.421875" style="19" customWidth="1"/>
    <col min="6" max="6" width="6.28125" style="19" bestFit="1" customWidth="1"/>
    <col min="7" max="7" width="5.8515625" style="19" bestFit="1" customWidth="1"/>
    <col min="8" max="8" width="11.7109375" style="19" customWidth="1"/>
    <col min="9" max="9" width="9.00390625" style="19" customWidth="1"/>
    <col min="10" max="16384" width="8.8515625" style="19" customWidth="1"/>
  </cols>
  <sheetData>
    <row r="4" spans="1:9" ht="33">
      <c r="A4" s="20" t="s">
        <v>9</v>
      </c>
      <c r="B4" s="20" t="s">
        <v>50</v>
      </c>
      <c r="C4" s="20" t="s">
        <v>51</v>
      </c>
      <c r="D4" s="21" t="s">
        <v>11</v>
      </c>
      <c r="E4" s="21" t="s">
        <v>12</v>
      </c>
      <c r="F4" s="22" t="s">
        <v>52</v>
      </c>
      <c r="G4" s="21" t="s">
        <v>53</v>
      </c>
      <c r="H4" s="21" t="s">
        <v>54</v>
      </c>
      <c r="I4" s="21" t="s">
        <v>55</v>
      </c>
    </row>
    <row r="5" spans="1:9" ht="15">
      <c r="A5" s="20"/>
      <c r="B5" s="20"/>
      <c r="C5" s="20"/>
      <c r="D5" s="20"/>
      <c r="E5" s="20"/>
      <c r="F5" s="20"/>
      <c r="G5" s="20"/>
      <c r="H5" s="20"/>
      <c r="I5" s="20"/>
    </row>
    <row r="6" spans="1:9" ht="15">
      <c r="A6" s="20"/>
      <c r="B6" s="20"/>
      <c r="C6" s="20"/>
      <c r="D6" s="20"/>
      <c r="E6" s="20"/>
      <c r="F6" s="20"/>
      <c r="G6" s="20"/>
      <c r="H6" s="20"/>
      <c r="I6" s="20"/>
    </row>
    <row r="7" spans="1:9" ht="15">
      <c r="A7" s="20"/>
      <c r="B7" s="20"/>
      <c r="C7" s="20"/>
      <c r="D7" s="20"/>
      <c r="E7" s="20"/>
      <c r="F7" s="20"/>
      <c r="G7" s="20"/>
      <c r="H7" s="20"/>
      <c r="I7" s="20"/>
    </row>
    <row r="8" spans="1:9" ht="15">
      <c r="A8" s="20"/>
      <c r="B8" s="20"/>
      <c r="C8" s="20"/>
      <c r="D8" s="20"/>
      <c r="E8" s="20"/>
      <c r="F8" s="20"/>
      <c r="G8" s="20"/>
      <c r="H8" s="20"/>
      <c r="I8" s="20"/>
    </row>
    <row r="9" spans="1:9" ht="15">
      <c r="A9" s="20"/>
      <c r="B9" s="20"/>
      <c r="C9" s="20"/>
      <c r="D9" s="20"/>
      <c r="E9" s="20"/>
      <c r="F9" s="20"/>
      <c r="G9" s="20"/>
      <c r="H9" s="20"/>
      <c r="I9" s="20"/>
    </row>
    <row r="10" spans="1:9" ht="15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15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5">
      <c r="A12" s="20"/>
      <c r="B12" s="20"/>
      <c r="C12" s="20"/>
      <c r="D12" s="20"/>
      <c r="E12" s="20"/>
      <c r="F12" s="20"/>
      <c r="G12" s="20"/>
      <c r="H12" s="20"/>
      <c r="I12" s="20"/>
    </row>
    <row r="13" spans="1:9" ht="15">
      <c r="A13" s="20"/>
      <c r="B13" s="20"/>
      <c r="C13" s="20"/>
      <c r="D13" s="20"/>
      <c r="E13" s="20"/>
      <c r="F13" s="20"/>
      <c r="G13" s="20"/>
      <c r="H13" s="20"/>
      <c r="I13" s="20"/>
    </row>
    <row r="14" spans="1:9" ht="15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15">
      <c r="A15" s="20"/>
      <c r="B15" s="20"/>
      <c r="C15" s="20"/>
      <c r="D15" s="20"/>
      <c r="E15" s="20"/>
      <c r="F15" s="20"/>
      <c r="G15" s="20"/>
      <c r="H15" s="20"/>
      <c r="I15" s="20"/>
    </row>
    <row r="16" spans="1:9" ht="15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5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15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5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5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15">
      <c r="A21" s="20"/>
      <c r="B21" s="20"/>
      <c r="C21" s="20"/>
      <c r="D21" s="20"/>
      <c r="E21" s="20"/>
      <c r="F21" s="20"/>
      <c r="G21" s="20"/>
      <c r="H21" s="20"/>
      <c r="I21" s="20"/>
    </row>
    <row r="22" spans="1:9" ht="15">
      <c r="A22" s="20"/>
      <c r="B22" s="20"/>
      <c r="C22" s="20"/>
      <c r="D22" s="20"/>
      <c r="E22" s="20"/>
      <c r="F22" s="20"/>
      <c r="G22" s="20"/>
      <c r="H22" s="20"/>
      <c r="I22" s="20"/>
    </row>
    <row r="23" spans="1:9" ht="15">
      <c r="A23" s="20"/>
      <c r="B23" s="20"/>
      <c r="C23" s="20"/>
      <c r="D23" s="20"/>
      <c r="E23" s="20"/>
      <c r="F23" s="20"/>
      <c r="G23" s="20"/>
      <c r="H23" s="20"/>
      <c r="I23" s="20"/>
    </row>
    <row r="24" spans="1:9" ht="15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5">
      <c r="A25" s="20"/>
      <c r="B25" s="20"/>
      <c r="C25" s="20"/>
      <c r="D25" s="20"/>
      <c r="E25" s="20"/>
      <c r="F25" s="20"/>
      <c r="G25" s="20"/>
      <c r="H25" s="20"/>
      <c r="I25" s="20"/>
    </row>
    <row r="26" spans="1:9" ht="15">
      <c r="A26" s="20"/>
      <c r="B26" s="20"/>
      <c r="C26" s="20"/>
      <c r="D26" s="20"/>
      <c r="E26" s="20"/>
      <c r="F26" s="20"/>
      <c r="G26" s="20"/>
      <c r="H26" s="20"/>
      <c r="I26" s="20"/>
    </row>
    <row r="27" spans="1:9" ht="15">
      <c r="A27" s="20"/>
      <c r="B27" s="20"/>
      <c r="C27" s="20"/>
      <c r="D27" s="20"/>
      <c r="E27" s="20"/>
      <c r="F27" s="20"/>
      <c r="G27" s="20"/>
      <c r="H27" s="20"/>
      <c r="I27" s="20"/>
    </row>
    <row r="28" spans="1:9" ht="15">
      <c r="A28" s="20"/>
      <c r="B28" s="20"/>
      <c r="C28" s="20"/>
      <c r="D28" s="20"/>
      <c r="E28" s="20"/>
      <c r="F28" s="20"/>
      <c r="G28" s="20"/>
      <c r="H28" s="20"/>
      <c r="I28" s="20"/>
    </row>
    <row r="29" spans="1:9" ht="15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15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5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15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15">
      <c r="A33" s="20"/>
      <c r="B33" s="20"/>
      <c r="C33" s="20"/>
      <c r="D33" s="20"/>
      <c r="E33" s="20"/>
      <c r="F33" s="20"/>
      <c r="G33" s="20"/>
      <c r="H33" s="20"/>
      <c r="I33" s="20"/>
    </row>
    <row r="34" spans="1:9" ht="15">
      <c r="A34" s="20"/>
      <c r="B34" s="20"/>
      <c r="C34" s="20"/>
      <c r="D34" s="20"/>
      <c r="E34" s="20"/>
      <c r="F34" s="20"/>
      <c r="G34" s="20"/>
      <c r="H34" s="20"/>
      <c r="I34" s="20"/>
    </row>
    <row r="35" spans="1:9" ht="1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1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15">
      <c r="A37" s="20"/>
      <c r="B37" s="20"/>
      <c r="C37" s="20"/>
      <c r="D37" s="20"/>
      <c r="E37" s="20"/>
      <c r="F37" s="20"/>
      <c r="G37" s="20"/>
      <c r="H37" s="20"/>
      <c r="I37" s="20"/>
    </row>
    <row r="38" spans="1:9" ht="15">
      <c r="A38" s="20"/>
      <c r="B38" s="20"/>
      <c r="C38" s="20"/>
      <c r="D38" s="20"/>
      <c r="E38" s="20"/>
      <c r="F38" s="20"/>
      <c r="G38" s="20"/>
      <c r="H38" s="20"/>
      <c r="I38" s="20"/>
    </row>
    <row r="39" spans="1:9" ht="15">
      <c r="A39" s="20"/>
      <c r="B39" s="20"/>
      <c r="C39" s="20"/>
      <c r="D39" s="20"/>
      <c r="E39" s="20"/>
      <c r="F39" s="20"/>
      <c r="G39" s="20"/>
      <c r="H39" s="20"/>
      <c r="I39" s="20"/>
    </row>
    <row r="40" spans="1:9" ht="15">
      <c r="A40" s="20"/>
      <c r="B40" s="20"/>
      <c r="C40" s="20"/>
      <c r="D40" s="20"/>
      <c r="E40" s="20"/>
      <c r="F40" s="20"/>
      <c r="G40" s="20"/>
      <c r="H40" s="20"/>
      <c r="I40" s="20"/>
    </row>
    <row r="41" spans="1:9" ht="15">
      <c r="A41" s="20"/>
      <c r="B41" s="20"/>
      <c r="C41" s="20"/>
      <c r="D41" s="20"/>
      <c r="E41" s="20"/>
      <c r="F41" s="20"/>
      <c r="G41" s="20"/>
      <c r="H41" s="20"/>
      <c r="I41" s="20"/>
    </row>
    <row r="42" spans="1:9" ht="15">
      <c r="A42" s="20"/>
      <c r="B42" s="20"/>
      <c r="C42" s="20"/>
      <c r="D42" s="20"/>
      <c r="E42" s="20"/>
      <c r="F42" s="20"/>
      <c r="G42" s="20"/>
      <c r="H42" s="20"/>
      <c r="I42" s="20"/>
    </row>
    <row r="43" spans="1:9" ht="15">
      <c r="A43" s="20"/>
      <c r="B43" s="20"/>
      <c r="C43" s="20"/>
      <c r="D43" s="20"/>
      <c r="E43" s="20"/>
      <c r="F43" s="20"/>
      <c r="G43" s="20"/>
      <c r="H43" s="20"/>
      <c r="I43" s="20"/>
    </row>
    <row r="44" spans="1:9" ht="15">
      <c r="A44" s="20"/>
      <c r="B44" s="20"/>
      <c r="C44" s="20"/>
      <c r="D44" s="20"/>
      <c r="E44" s="20"/>
      <c r="F44" s="20"/>
      <c r="G44" s="20"/>
      <c r="H44" s="20"/>
      <c r="I44" s="20"/>
    </row>
    <row r="45" spans="1:9" ht="15">
      <c r="A45" s="20"/>
      <c r="B45" s="20"/>
      <c r="C45" s="20"/>
      <c r="D45" s="20"/>
      <c r="E45" s="20"/>
      <c r="F45" s="20"/>
      <c r="G45" s="20"/>
      <c r="H45" s="20"/>
      <c r="I45" s="20"/>
    </row>
    <row r="46" spans="1:9" ht="15">
      <c r="A46" s="20"/>
      <c r="B46" s="20"/>
      <c r="C46" s="20"/>
      <c r="D46" s="20"/>
      <c r="E46" s="20"/>
      <c r="F46" s="20"/>
      <c r="G46" s="20"/>
      <c r="H46" s="20"/>
      <c r="I46" s="20"/>
    </row>
    <row r="47" spans="1:9" ht="15">
      <c r="A47" s="20"/>
      <c r="B47" s="20"/>
      <c r="C47" s="20"/>
      <c r="D47" s="20"/>
      <c r="E47" s="20"/>
      <c r="F47" s="20"/>
      <c r="G47" s="20"/>
      <c r="H47" s="20"/>
      <c r="I47" s="20"/>
    </row>
    <row r="48" spans="1:9" ht="15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15">
      <c r="A49" s="20"/>
      <c r="B49" s="20"/>
      <c r="C49" s="20"/>
      <c r="D49" s="20"/>
      <c r="E49" s="20"/>
      <c r="F49" s="20"/>
      <c r="G49" s="20"/>
      <c r="H49" s="20"/>
      <c r="I49" s="20"/>
    </row>
    <row r="50" spans="1:9" ht="15">
      <c r="A50" s="20"/>
      <c r="B50" s="20"/>
      <c r="C50" s="20"/>
      <c r="D50" s="20"/>
      <c r="E50" s="20"/>
      <c r="F50" s="20"/>
      <c r="G50" s="20"/>
      <c r="H50" s="20"/>
      <c r="I50" s="20"/>
    </row>
    <row r="51" spans="1:9" ht="15">
      <c r="A51" s="20"/>
      <c r="B51" s="20"/>
      <c r="C51" s="20"/>
      <c r="D51" s="20"/>
      <c r="E51" s="20"/>
      <c r="F51" s="20"/>
      <c r="G51" s="20"/>
      <c r="H51" s="20"/>
      <c r="I51" s="20"/>
    </row>
    <row r="52" spans="1:9" ht="15">
      <c r="A52" s="20"/>
      <c r="B52" s="20"/>
      <c r="C52" s="20"/>
      <c r="D52" s="20"/>
      <c r="E52" s="20"/>
      <c r="F52" s="20"/>
      <c r="G52" s="20"/>
      <c r="H52" s="20"/>
      <c r="I52" s="20"/>
    </row>
    <row r="53" spans="1:9" ht="15">
      <c r="A53" s="20"/>
      <c r="B53" s="20"/>
      <c r="C53" s="20"/>
      <c r="D53" s="20"/>
      <c r="E53" s="20"/>
      <c r="F53" s="20"/>
      <c r="G53" s="20"/>
      <c r="H53" s="20"/>
      <c r="I53" s="20"/>
    </row>
    <row r="54" spans="1:9" ht="15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15">
      <c r="A55" s="20"/>
      <c r="B55" s="20"/>
      <c r="C55" s="20"/>
      <c r="D55" s="20"/>
      <c r="E55" s="20"/>
      <c r="F55" s="20"/>
      <c r="G55" s="20"/>
      <c r="H55" s="20"/>
      <c r="I55" s="20"/>
    </row>
  </sheetData>
  <sheetProtection/>
  <printOptions/>
  <pageMargins left="0.2" right="0.2" top="0.59" bottom="0.46" header="0.45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35.28125" style="0" customWidth="1"/>
    <col min="2" max="2" width="6.28125" style="0" customWidth="1"/>
    <col min="3" max="3" width="29.7109375" style="0" customWidth="1"/>
    <col min="4" max="4" width="23.28125" style="0" customWidth="1"/>
    <col min="5" max="5" width="26.7109375" style="0" customWidth="1"/>
  </cols>
  <sheetData>
    <row r="1" spans="1:4" ht="15.75">
      <c r="A1" s="23" t="s">
        <v>56</v>
      </c>
      <c r="B1" s="24" t="s">
        <v>9</v>
      </c>
      <c r="C1" s="24" t="s">
        <v>11</v>
      </c>
      <c r="D1" s="24" t="s">
        <v>12</v>
      </c>
    </row>
    <row r="2" spans="1:4" ht="15.75">
      <c r="A2" s="25" t="s">
        <v>57</v>
      </c>
      <c r="B2" s="30"/>
      <c r="C2" s="26"/>
      <c r="D2" s="26"/>
    </row>
    <row r="3" spans="1:4" ht="15.75">
      <c r="A3" s="25"/>
      <c r="B3" s="30"/>
      <c r="C3" s="26"/>
      <c r="D3" s="26"/>
    </row>
    <row r="4" spans="1:4" ht="15.75">
      <c r="A4" s="27"/>
      <c r="B4" s="30"/>
      <c r="C4" s="26"/>
      <c r="D4" s="26"/>
    </row>
    <row r="5" spans="1:4" ht="15.75">
      <c r="A5" s="27"/>
      <c r="B5" s="30"/>
      <c r="C5" s="26"/>
      <c r="D5" s="26"/>
    </row>
    <row r="6" spans="1:4" ht="15.75">
      <c r="A6" s="25" t="s">
        <v>58</v>
      </c>
      <c r="B6" s="30"/>
      <c r="C6" s="26"/>
      <c r="D6" s="26"/>
    </row>
    <row r="7" spans="1:4" ht="15.75">
      <c r="A7" s="25"/>
      <c r="B7" s="30"/>
      <c r="C7" s="26"/>
      <c r="D7" s="26"/>
    </row>
    <row r="8" spans="1:4" ht="15.75">
      <c r="A8" s="25"/>
      <c r="B8" s="30"/>
      <c r="C8" s="26"/>
      <c r="D8" s="26"/>
    </row>
    <row r="9" spans="1:4" ht="15.75">
      <c r="A9" s="25" t="s">
        <v>59</v>
      </c>
      <c r="B9" s="30"/>
      <c r="C9" s="26"/>
      <c r="D9" s="26"/>
    </row>
    <row r="10" spans="1:4" ht="15.75">
      <c r="A10" s="28" t="s">
        <v>64</v>
      </c>
      <c r="B10" s="30"/>
      <c r="C10" s="26"/>
      <c r="D10" s="26"/>
    </row>
    <row r="11" spans="1:4" ht="15.75">
      <c r="A11" s="25" t="s">
        <v>60</v>
      </c>
      <c r="B11" s="30"/>
      <c r="C11" s="26"/>
      <c r="D11" s="26"/>
    </row>
    <row r="12" spans="1:4" ht="15.75">
      <c r="A12" s="25" t="s">
        <v>61</v>
      </c>
      <c r="B12" s="30"/>
      <c r="C12" s="26"/>
      <c r="D12" s="26"/>
    </row>
    <row r="13" spans="1:4" ht="15.75">
      <c r="A13" s="25"/>
      <c r="B13" s="30"/>
      <c r="C13" s="26"/>
      <c r="D13" s="26"/>
    </row>
    <row r="14" spans="1:4" ht="15.75">
      <c r="A14" s="25"/>
      <c r="B14" s="30"/>
      <c r="C14" s="26"/>
      <c r="D14" s="26"/>
    </row>
    <row r="15" spans="1:4" ht="15.75">
      <c r="A15" s="25" t="s">
        <v>62</v>
      </c>
      <c r="B15" s="30"/>
      <c r="C15" s="26"/>
      <c r="D15" s="26"/>
    </row>
    <row r="16" spans="1:4" ht="15.75">
      <c r="A16" s="25"/>
      <c r="B16" s="30"/>
      <c r="C16" s="26"/>
      <c r="D16" s="26"/>
    </row>
    <row r="17" spans="1:4" ht="15.75">
      <c r="A17" s="27"/>
      <c r="B17" s="30"/>
      <c r="C17" s="26"/>
      <c r="D17" s="26"/>
    </row>
    <row r="18" spans="1:4" ht="15.75">
      <c r="A18" s="25" t="s">
        <v>63</v>
      </c>
      <c r="B18" s="30"/>
      <c r="C18" s="26"/>
      <c r="D18" s="26"/>
    </row>
    <row r="19" spans="1:4" ht="15.75">
      <c r="A19" s="25"/>
      <c r="B19" s="30"/>
      <c r="C19" s="26"/>
      <c r="D19" s="26"/>
    </row>
    <row r="20" spans="1:4" ht="15.75">
      <c r="A20" s="25"/>
      <c r="B20" s="30"/>
      <c r="C20" s="26"/>
      <c r="D20" s="26"/>
    </row>
    <row r="21" spans="1:4" ht="15.75">
      <c r="A21" s="25"/>
      <c r="B21" s="30"/>
      <c r="C21" s="26"/>
      <c r="D21" s="26"/>
    </row>
    <row r="22" spans="1:4" ht="15.75">
      <c r="A22" s="25" t="s">
        <v>63</v>
      </c>
      <c r="B22" s="30"/>
      <c r="C22" s="26"/>
      <c r="D22" s="26"/>
    </row>
    <row r="23" spans="1:4" ht="15.75">
      <c r="A23" s="25"/>
      <c r="B23" s="30"/>
      <c r="C23" s="26"/>
      <c r="D23" s="26"/>
    </row>
    <row r="24" spans="1:4" ht="15.75">
      <c r="A24" s="25"/>
      <c r="B24" s="30"/>
      <c r="C24" s="26"/>
      <c r="D24" s="26"/>
    </row>
    <row r="25" spans="1:4" ht="15.75">
      <c r="A25" s="25"/>
      <c r="B25" s="30"/>
      <c r="C25" s="26"/>
      <c r="D25" s="26"/>
    </row>
    <row r="26" spans="1:4" ht="15.75">
      <c r="A26" s="27"/>
      <c r="B26" s="30"/>
      <c r="C26" s="26"/>
      <c r="D26" s="26"/>
    </row>
    <row r="27" spans="1:4" ht="15.75">
      <c r="A27" s="25"/>
      <c r="B27" s="30"/>
      <c r="C27" s="26"/>
      <c r="D27" s="26"/>
    </row>
    <row r="28" spans="1:4" ht="15.75">
      <c r="A28" s="29"/>
      <c r="B28" s="30"/>
      <c r="C28" s="26"/>
      <c r="D28" s="26"/>
    </row>
    <row r="29" spans="1:4" ht="15.75">
      <c r="A29" s="29"/>
      <c r="B29" s="30"/>
      <c r="C29" s="26"/>
      <c r="D29" s="26"/>
    </row>
    <row r="30" spans="1:4" ht="15.75">
      <c r="A30" s="29"/>
      <c r="B30" s="30"/>
      <c r="C30" s="26"/>
      <c r="D30" s="26"/>
    </row>
    <row r="31" spans="1:4" ht="15.75">
      <c r="A31" s="29"/>
      <c r="B31" s="30"/>
      <c r="C31" s="26"/>
      <c r="D31" s="26"/>
    </row>
    <row r="32" spans="1:4" ht="15.75">
      <c r="A32" s="29"/>
      <c r="B32" s="30"/>
      <c r="C32" s="26"/>
      <c r="D32" s="26"/>
    </row>
    <row r="33" spans="1:4" ht="15.75">
      <c r="A33" s="29"/>
      <c r="B33" s="30"/>
      <c r="C33" s="26"/>
      <c r="D33" s="26"/>
    </row>
    <row r="34" spans="1:4" ht="15.75">
      <c r="A34" s="29"/>
      <c r="B34" s="30"/>
      <c r="C34" s="26"/>
      <c r="D34" s="26"/>
    </row>
    <row r="35" spans="1:4" ht="15.75">
      <c r="A35" s="29"/>
      <c r="B35" s="30"/>
      <c r="C35" s="26"/>
      <c r="D35" s="26"/>
    </row>
    <row r="36" spans="1:4" ht="15.75">
      <c r="A36" s="29"/>
      <c r="B36" s="30"/>
      <c r="C36" s="26"/>
      <c r="D36" s="26"/>
    </row>
    <row r="37" spans="1:4" ht="15.75">
      <c r="A37" s="29"/>
      <c r="B37" s="30"/>
      <c r="C37" s="26"/>
      <c r="D37" s="26"/>
    </row>
    <row r="38" spans="1:4" ht="15.75">
      <c r="A38" s="29"/>
      <c r="B38" s="30"/>
      <c r="C38" s="26"/>
      <c r="D38" s="26"/>
    </row>
    <row r="39" spans="1:4" ht="15.75">
      <c r="A39" s="29"/>
      <c r="B39" s="30"/>
      <c r="C39" s="26"/>
      <c r="D39" s="26"/>
    </row>
    <row r="40" spans="1:4" ht="15.75">
      <c r="A40" s="29"/>
      <c r="B40" s="30"/>
      <c r="C40" s="26"/>
      <c r="D40" s="26"/>
    </row>
    <row r="41" spans="1:4" ht="15.75">
      <c r="A41" s="29"/>
      <c r="B41" s="30"/>
      <c r="C41" s="26"/>
      <c r="D41" s="26"/>
    </row>
    <row r="42" spans="1:4" ht="15.75">
      <c r="A42" s="29"/>
      <c r="B42" s="30"/>
      <c r="C42" s="26"/>
      <c r="D42" s="26"/>
    </row>
    <row r="43" spans="1:4" ht="15.75">
      <c r="A43" s="29"/>
      <c r="B43" s="30"/>
      <c r="C43" s="26"/>
      <c r="D43" s="26"/>
    </row>
    <row r="44" spans="1:4" ht="15.75">
      <c r="A44" s="29"/>
      <c r="B44" s="30"/>
      <c r="C44" s="26"/>
      <c r="D44" s="26"/>
    </row>
    <row r="45" spans="1:4" ht="15.75">
      <c r="A45" s="29"/>
      <c r="B45" s="30"/>
      <c r="C45" s="26"/>
      <c r="D45" s="26"/>
    </row>
    <row r="46" spans="1:4" ht="15.75">
      <c r="A46" s="29"/>
      <c r="B46" s="30"/>
      <c r="C46" s="26"/>
      <c r="D46" s="26"/>
    </row>
    <row r="47" spans="1:4" ht="15.75">
      <c r="A47" s="29"/>
      <c r="B47" s="30"/>
      <c r="C47" s="26"/>
      <c r="D47" s="26"/>
    </row>
    <row r="48" spans="1:4" ht="15.75">
      <c r="A48" s="29"/>
      <c r="B48" s="30"/>
      <c r="C48" s="26"/>
      <c r="D48" s="26"/>
    </row>
    <row r="49" spans="1:4" ht="15.75">
      <c r="A49" s="29"/>
      <c r="B49" s="30"/>
      <c r="C49" s="26"/>
      <c r="D49" s="26"/>
    </row>
    <row r="50" spans="1:4" ht="15.75">
      <c r="A50" s="29"/>
      <c r="B50" s="30"/>
      <c r="C50" s="26"/>
      <c r="D50" s="26"/>
    </row>
    <row r="51" spans="1:4" ht="15.75">
      <c r="A51" s="29"/>
      <c r="B51" s="30"/>
      <c r="C51" s="26"/>
      <c r="D51" s="26"/>
    </row>
  </sheetData>
  <sheetProtection/>
  <printOptions/>
  <pageMargins left="0.59" right="0.2" top="0.58" bottom="0.36" header="0.41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MayTinhDucDung</dc:creator>
  <cp:keywords/>
  <dc:description/>
  <cp:lastModifiedBy>User</cp:lastModifiedBy>
  <cp:lastPrinted>2021-08-16T03:13:49Z</cp:lastPrinted>
  <dcterms:created xsi:type="dcterms:W3CDTF">2017-11-22T02:33:25Z</dcterms:created>
  <dcterms:modified xsi:type="dcterms:W3CDTF">2021-11-22T08:17:29Z</dcterms:modified>
  <cp:category/>
  <cp:version/>
  <cp:contentType/>
  <cp:contentStatus/>
</cp:coreProperties>
</file>